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3.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drawings/drawing7.xml" ContentType="application/vnd.openxmlformats-officedocument.drawing+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ctrlProps/ctrlProp56.xml" ContentType="application/vnd.ms-excel.controlproperties+xml"/>
  <Override PartName="/xl/ctrlProps/ctrlProp5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ämäTyökirja"/>
  <mc:AlternateContent xmlns:mc="http://schemas.openxmlformats.org/markup-compatibility/2006">
    <mc:Choice Requires="x15">
      <x15ac:absPath xmlns:x15ac="http://schemas.microsoft.com/office/spreadsheetml/2010/11/ac" url="\\KRVSMIFLS010.intermincore.root\vol1$\Projekti\smihkigusmeusa\EUSA-rahastot KVY siirretyt\EUSA-rahastot\HAKUMATERIAALIT\HAKUPAKETTI NETTIIN 2020-B\AMIF\Sv\"/>
    </mc:Choice>
  </mc:AlternateContent>
  <workbookProtection workbookPassword="EE35" lockStructure="1"/>
  <bookViews>
    <workbookView xWindow="-75" yWindow="-135" windowWidth="20730" windowHeight="9660" tabRatio="825"/>
  </bookViews>
  <sheets>
    <sheet name="Börja här" sheetId="1" r:id="rId1"/>
    <sheet name="Sökande" sheetId="2" r:id="rId2"/>
    <sheet name="Projektplan" sheetId="3" r:id="rId3"/>
    <sheet name="Indikatorer" sheetId="4" r:id="rId4"/>
    <sheet name="Tidsschema" sheetId="5" r:id="rId5"/>
    <sheet name="Upphandlingar" sheetId="6" r:id="rId6"/>
    <sheet name="Bilagor" sheetId="7" r:id="rId7"/>
    <sheet name="Budg. basinformation" sheetId="8" r:id="rId8"/>
    <sheet name="Personalkostnader" sheetId="9" r:id="rId9"/>
    <sheet name=" Mål 1 Åtgärd 1" sheetId="10" r:id="rId10"/>
    <sheet name=" Mål 1 Åtgärd 2" sheetId="11" r:id="rId11"/>
    <sheet name=" Mål 1 Åtgärd 3" sheetId="12" r:id="rId12"/>
    <sheet name=" Mål 2 Åtgärd 1" sheetId="13" r:id="rId13"/>
    <sheet name=" Mål 2 Åtgärd 2" sheetId="14" r:id="rId14"/>
    <sheet name=" Mål 2 Åtgärd 3" sheetId="15" r:id="rId15"/>
    <sheet name=" Mål 3 Åtgärd 1" sheetId="16" r:id="rId16"/>
    <sheet name=" Mål 3 Åtgärd 2" sheetId="17" r:id="rId17"/>
    <sheet name=" Mål 3 Åtgärd 3" sheetId="18" r:id="rId18"/>
    <sheet name=" Mål 4 Åtgärd 1" sheetId="19" r:id="rId19"/>
    <sheet name=" Mål 4 Åtgärd 2" sheetId="20" r:id="rId20"/>
    <sheet name=" Mål 4 Åtgärd 3" sheetId="21" r:id="rId21"/>
    <sheet name="Övriga projektkostnader" sheetId="22" r:id="rId22"/>
    <sheet name="Finansiering" sheetId="23" r:id="rId23"/>
    <sheet name="Sammanfattning" sheetId="24" r:id="rId24"/>
    <sheet name="Förskottsbetalning" sheetId="25" r:id="rId25"/>
    <sheet name="Underskrivning" sheetId="26" r:id="rId26"/>
    <sheet name="Taul1" sheetId="52" r:id="rId27"/>
  </sheets>
  <definedNames>
    <definedName name="N_EUrahoitusosuus">'Budg. basinformation'!$C$21</definedName>
    <definedName name="N_HakijanNimi">Sökande!$A$36</definedName>
    <definedName name="N_HakijanNimiEN">Sökande!$A$38</definedName>
    <definedName name="N_HankkeenNimi">Projektplan!$A$13</definedName>
    <definedName name="N_HankkeenNimiEN">Projektplan!$A$15</definedName>
    <definedName name="N_JärjestönRekisteröintinumero">Sökande!$A$42</definedName>
    <definedName name="N_JärjestönRekisteröintipäivä">Sökande!$A$40</definedName>
    <definedName name="N_KansallinenTavoiteNumeroJaNimi">Projektplan!$D$10</definedName>
    <definedName name="N_Katuosoite">Sökande!$A$46</definedName>
    <definedName name="N_Postinumero">Sökande!$A$48</definedName>
    <definedName name="N_Postitoimipaikka">Sökande!$F$48</definedName>
    <definedName name="N_ProsenttimääräinenKustannusmalli">'Budg. basinformation'!$C$17</definedName>
    <definedName name="N_SisältääköArvonlisäveroa">'Budg. basinformation'!$C$14</definedName>
    <definedName name="N_Sähköposti">Sökande!$A$50</definedName>
    <definedName name="N_Tavoite1">Projektplan!$A$47</definedName>
    <definedName name="N_Tavoite1Toiminto1">Projektplan!$A$49</definedName>
    <definedName name="N_Tavoite1Toiminto1Kuvaus">Projektplan!$A$51</definedName>
    <definedName name="N_Tavoite1Toiminto1Tulostavoite">Projektplan!$A$53</definedName>
    <definedName name="N_Tavoite1Toiminto2">Projektplan!$A$55</definedName>
    <definedName name="N_Tavoite1Toiminto2Kuvaus">Projektplan!$A$57</definedName>
    <definedName name="N_Tavoite1Toiminto2Tulostavoite">Projektplan!$A$59</definedName>
    <definedName name="N_Tavoite1Toiminto3">Projektplan!$A$61</definedName>
    <definedName name="N_Tavoite1Toiminto3Kuvaus">Projektplan!$A$63</definedName>
    <definedName name="N_Tavoite1Toiminto3Tulostavoite">Projektplan!$A$65</definedName>
    <definedName name="N_Tavoite2">Projektplan!$A$68</definedName>
    <definedName name="N_Tavoite2Toiminto1">Projektplan!$A$70</definedName>
    <definedName name="N_Tavoite2Toiminto1Kuvaus">Projektplan!$A$72</definedName>
    <definedName name="N_Tavoite2Toiminto1Tulostavoite">Projektplan!$A$74</definedName>
    <definedName name="N_Tavoite2Toiminto2">Projektplan!$A$76</definedName>
    <definedName name="N_Tavoite2Toiminto2Kuvaus">Projektplan!$A$78</definedName>
    <definedName name="N_Tavoite2Toiminto2Tulostavoite">Projektplan!$A$80</definedName>
    <definedName name="N_Tavoite2Toiminto3">Projektplan!$A$82</definedName>
    <definedName name="N_Tavoite2Toiminto3Kuvaus">Projektplan!$A$84</definedName>
    <definedName name="N_Tavoite2Toiminto3Tulostavoite">Projektplan!$A$86</definedName>
    <definedName name="N_Tavoite3">Projektplan!$A$89</definedName>
    <definedName name="N_Tavoite3Toiminto1">Projektplan!$A$91</definedName>
    <definedName name="N_Tavoite3Toiminto1Kuvaus">Projektplan!$A$93</definedName>
    <definedName name="N_Tavoite3Toiminto1Tulostavoite">Projektplan!$A$95</definedName>
    <definedName name="N_Tavoite3Toiminto2">Projektplan!$A$97</definedName>
    <definedName name="N_Tavoite3Toiminto2Kuvaus">Projektplan!$A$99</definedName>
    <definedName name="N_Tavoite3Toiminto2Tulostavoite">Projektplan!$A$101</definedName>
    <definedName name="N_Tavoite3Toiminto3">Projektplan!$A$103</definedName>
    <definedName name="N_Tavoite3Toiminto3Kuvaus">Projektplan!$A$105</definedName>
    <definedName name="N_Tavoite3Toiminto3Tulostavoite">Projektplan!$A$107</definedName>
    <definedName name="N_Tavoite4">Projektplan!$A$110</definedName>
    <definedName name="N_Tavoite4Toiminto1">Projektplan!$A$112</definedName>
    <definedName name="N_Tavoite4Toiminto1Kuvaus">Projektplan!$A$114</definedName>
    <definedName name="N_Tavoite4Toiminto1Tulostavoite">Projektplan!$A$116</definedName>
    <definedName name="N_Tavoite4Toiminto2">Projektplan!$A$118</definedName>
    <definedName name="N_Tavoite4Toiminto2Kuvaus">Projektplan!$A$120</definedName>
    <definedName name="N_Tavoite4Toiminto2Tulostavoite">Projektplan!$A$122</definedName>
    <definedName name="N_Tavoite4Toiminto3">Projektplan!$A$124</definedName>
    <definedName name="N_Tavoite4Toiminto3Kuvaus">Projektplan!$A$126</definedName>
    <definedName name="N_Tavoite4Toiminto3Tulostavoite">Projektplan!$A$128</definedName>
    <definedName name="N_Tiedotussuunnitelma">Projektplan!$A$131</definedName>
    <definedName name="N_Ytunnus">Sökande!$A$44</definedName>
    <definedName name="_xlnm.Print_Area" localSheetId="9">' Mål 1 Åtgärd 1'!$A$1:$C$64</definedName>
    <definedName name="_xlnm.Print_Area" localSheetId="10">' Mål 1 Åtgärd 2'!$A$1:$C$64</definedName>
    <definedName name="_xlnm.Print_Area" localSheetId="11">' Mål 1 Åtgärd 3'!$A$1:$C$64</definedName>
    <definedName name="_xlnm.Print_Area" localSheetId="12">' Mål 2 Åtgärd 1'!$A$1:$C$64</definedName>
    <definedName name="_xlnm.Print_Area" localSheetId="13">' Mål 2 Åtgärd 2'!$A$1:$C$64</definedName>
    <definedName name="_xlnm.Print_Area" localSheetId="14">' Mål 2 Åtgärd 3'!$A$1:$C$64</definedName>
    <definedName name="_xlnm.Print_Area" localSheetId="15">' Mål 3 Åtgärd 1'!$A$1:$C$64</definedName>
    <definedName name="_xlnm.Print_Area" localSheetId="16">' Mål 3 Åtgärd 2'!$A$1:$C$64</definedName>
    <definedName name="_xlnm.Print_Area" localSheetId="17">' Mål 3 Åtgärd 3'!$A$1:$C$64</definedName>
    <definedName name="_xlnm.Print_Area" localSheetId="18">' Mål 4 Åtgärd 1'!$A$1:$C$64</definedName>
    <definedName name="_xlnm.Print_Area" localSheetId="19">' Mål 4 Åtgärd 2'!$A$1:$C$64</definedName>
    <definedName name="_xlnm.Print_Area" localSheetId="20">' Mål 4 Åtgärd 3'!$A$1:$C$64</definedName>
    <definedName name="_xlnm.Print_Area" localSheetId="6">Bilagor!$A$1:$B$36</definedName>
    <definedName name="_xlnm.Print_Area" localSheetId="7">'Budg. basinformation'!$A$1:$D$35</definedName>
    <definedName name="_xlnm.Print_Area" localSheetId="0">'Börja här'!$A$1:$J$48</definedName>
    <definedName name="_xlnm.Print_Area" localSheetId="22">Finansiering!$A$1:$E$42</definedName>
    <definedName name="_xlnm.Print_Area" localSheetId="24">Förskottsbetalning!$A$1:$B$26</definedName>
    <definedName name="_xlnm.Print_Area" localSheetId="3">Indikatorer!$A$1:$J$132</definedName>
    <definedName name="_xlnm.Print_Area" localSheetId="8">Personalkostnader!$A$1:$H$53</definedName>
    <definedName name="_xlnm.Print_Area" localSheetId="2">Projektplan!$A$1:$J$144</definedName>
    <definedName name="_xlnm.Print_Area" localSheetId="23">Sammanfattning!$A$1:$C$39</definedName>
    <definedName name="_xlnm.Print_Area" localSheetId="1">Sökande!$A$1:$J$100</definedName>
    <definedName name="_xlnm.Print_Area" localSheetId="4">Tidsschema!$A$1:$J$58</definedName>
    <definedName name="_xlnm.Print_Area" localSheetId="25">Underskrivning!$A$1:$J$40</definedName>
    <definedName name="_xlnm.Print_Area" localSheetId="5">Upphandlingar!$A$1:$J$138</definedName>
    <definedName name="_xlnm.Print_Area" localSheetId="21">'Övriga projektkostnader'!$A$1:$C$64</definedName>
    <definedName name="_xlnm.Print_Titles" localSheetId="9">' Mål 1 Åtgärd 1'!$12:$12</definedName>
    <definedName name="_xlnm.Print_Titles" localSheetId="10">' Mål 1 Åtgärd 2'!$12:$12</definedName>
    <definedName name="_xlnm.Print_Titles" localSheetId="11">' Mål 1 Åtgärd 3'!$12:$12</definedName>
    <definedName name="_xlnm.Print_Titles" localSheetId="12">' Mål 2 Åtgärd 1'!$12:$12</definedName>
    <definedName name="_xlnm.Print_Titles" localSheetId="13">' Mål 2 Åtgärd 2'!$12:$12</definedName>
    <definedName name="_xlnm.Print_Titles" localSheetId="14">' Mål 2 Åtgärd 3'!$12:$12</definedName>
    <definedName name="_xlnm.Print_Titles" localSheetId="15">' Mål 3 Åtgärd 1'!$12:$12</definedName>
    <definedName name="_xlnm.Print_Titles" localSheetId="16">' Mål 3 Åtgärd 2'!$12:$12</definedName>
    <definedName name="_xlnm.Print_Titles" localSheetId="17">' Mål 3 Åtgärd 3'!$12:$12</definedName>
    <definedName name="_xlnm.Print_Titles" localSheetId="18">' Mål 4 Åtgärd 1'!$12:$12</definedName>
    <definedName name="_xlnm.Print_Titles" localSheetId="19">' Mål 4 Åtgärd 2'!$12:$12</definedName>
    <definedName name="_xlnm.Print_Titles" localSheetId="20">' Mål 4 Åtgärd 3'!$12:$12</definedName>
    <definedName name="_xlnm.Print_Titles" localSheetId="21">'Övriga projektkostnader'!$10:$10</definedName>
    <definedName name="Z_1C9891D5_877B_4903_B2F9_581957D393DC_.wvu.PrintArea" localSheetId="9" hidden="1">' Mål 1 Åtgärd 1'!$A$1:$C$64</definedName>
    <definedName name="Z_1C9891D5_877B_4903_B2F9_581957D393DC_.wvu.PrintArea" localSheetId="10" hidden="1">' Mål 1 Åtgärd 2'!$A$1:$C$64</definedName>
    <definedName name="Z_1C9891D5_877B_4903_B2F9_581957D393DC_.wvu.PrintArea" localSheetId="11" hidden="1">' Mål 1 Åtgärd 3'!$A$1:$C$64</definedName>
    <definedName name="Z_1C9891D5_877B_4903_B2F9_581957D393DC_.wvu.PrintArea" localSheetId="12" hidden="1">' Mål 2 Åtgärd 1'!$A$1:$C$64</definedName>
    <definedName name="Z_1C9891D5_877B_4903_B2F9_581957D393DC_.wvu.PrintArea" localSheetId="13" hidden="1">' Mål 2 Åtgärd 2'!$A$1:$C$64</definedName>
    <definedName name="Z_1C9891D5_877B_4903_B2F9_581957D393DC_.wvu.PrintArea" localSheetId="14" hidden="1">' Mål 2 Åtgärd 3'!$A$1:$C$64</definedName>
    <definedName name="Z_1C9891D5_877B_4903_B2F9_581957D393DC_.wvu.PrintArea" localSheetId="15" hidden="1">' Mål 3 Åtgärd 1'!$A$1:$C$64</definedName>
    <definedName name="Z_1C9891D5_877B_4903_B2F9_581957D393DC_.wvu.PrintArea" localSheetId="16" hidden="1">' Mål 3 Åtgärd 2'!$A$1:$C$64</definedName>
    <definedName name="Z_1C9891D5_877B_4903_B2F9_581957D393DC_.wvu.PrintArea" localSheetId="17" hidden="1">' Mål 3 Åtgärd 3'!$A$1:$C$64</definedName>
    <definedName name="Z_1C9891D5_877B_4903_B2F9_581957D393DC_.wvu.PrintArea" localSheetId="18" hidden="1">' Mål 4 Åtgärd 1'!$A$1:$C$64</definedName>
    <definedName name="Z_1C9891D5_877B_4903_B2F9_581957D393DC_.wvu.PrintArea" localSheetId="19" hidden="1">' Mål 4 Åtgärd 2'!$A$1:$C$64</definedName>
    <definedName name="Z_1C9891D5_877B_4903_B2F9_581957D393DC_.wvu.PrintArea" localSheetId="20" hidden="1">' Mål 4 Åtgärd 3'!$A$1:$C$64</definedName>
    <definedName name="Z_1C9891D5_877B_4903_B2F9_581957D393DC_.wvu.PrintArea" localSheetId="6" hidden="1">Bilagor!$A$1:$B$36</definedName>
    <definedName name="Z_1C9891D5_877B_4903_B2F9_581957D393DC_.wvu.PrintArea" localSheetId="7" hidden="1">'Budg. basinformation'!$A$1:$D$35</definedName>
    <definedName name="Z_1C9891D5_877B_4903_B2F9_581957D393DC_.wvu.PrintArea" localSheetId="0" hidden="1">'Börja här'!$A$1:$J$48</definedName>
    <definedName name="Z_1C9891D5_877B_4903_B2F9_581957D393DC_.wvu.PrintArea" localSheetId="22" hidden="1">Finansiering!$A$1:$E$42</definedName>
    <definedName name="Z_1C9891D5_877B_4903_B2F9_581957D393DC_.wvu.PrintArea" localSheetId="24" hidden="1">Förskottsbetalning!$A$1:$B$26</definedName>
    <definedName name="Z_1C9891D5_877B_4903_B2F9_581957D393DC_.wvu.PrintArea" localSheetId="3" hidden="1">Indikatorer!$A$1:$J$132</definedName>
    <definedName name="Z_1C9891D5_877B_4903_B2F9_581957D393DC_.wvu.PrintArea" localSheetId="8" hidden="1">Personalkostnader!$A$1:$H$53</definedName>
    <definedName name="Z_1C9891D5_877B_4903_B2F9_581957D393DC_.wvu.PrintArea" localSheetId="2" hidden="1">Projektplan!$A$1:$J$144</definedName>
    <definedName name="Z_1C9891D5_877B_4903_B2F9_581957D393DC_.wvu.PrintArea" localSheetId="23" hidden="1">Sammanfattning!$A$1:$C$39</definedName>
    <definedName name="Z_1C9891D5_877B_4903_B2F9_581957D393DC_.wvu.PrintArea" localSheetId="1" hidden="1">Sökande!$A$1:$J$100</definedName>
    <definedName name="Z_1C9891D5_877B_4903_B2F9_581957D393DC_.wvu.PrintArea" localSheetId="4" hidden="1">Tidsschema!$A$1:$J$58</definedName>
    <definedName name="Z_1C9891D5_877B_4903_B2F9_581957D393DC_.wvu.PrintArea" localSheetId="25" hidden="1">Underskrivning!$A$1:$J$40</definedName>
    <definedName name="Z_1C9891D5_877B_4903_B2F9_581957D393DC_.wvu.PrintArea" localSheetId="5" hidden="1">Upphandlingar!$A$1:$J$138</definedName>
    <definedName name="Z_1C9891D5_877B_4903_B2F9_581957D393DC_.wvu.PrintArea" localSheetId="21" hidden="1">'Övriga projektkostnader'!$A$1:$C$64</definedName>
    <definedName name="Z_1C9891D5_877B_4903_B2F9_581957D393DC_.wvu.PrintTitles" localSheetId="9" hidden="1">' Mål 1 Åtgärd 1'!$12:$12</definedName>
    <definedName name="Z_1C9891D5_877B_4903_B2F9_581957D393DC_.wvu.PrintTitles" localSheetId="10" hidden="1">' Mål 1 Åtgärd 2'!$12:$12</definedName>
    <definedName name="Z_1C9891D5_877B_4903_B2F9_581957D393DC_.wvu.PrintTitles" localSheetId="11" hidden="1">' Mål 1 Åtgärd 3'!$12:$12</definedName>
    <definedName name="Z_1C9891D5_877B_4903_B2F9_581957D393DC_.wvu.PrintTitles" localSheetId="12" hidden="1">' Mål 2 Åtgärd 1'!$12:$12</definedName>
    <definedName name="Z_1C9891D5_877B_4903_B2F9_581957D393DC_.wvu.PrintTitles" localSheetId="13" hidden="1">' Mål 2 Åtgärd 2'!$12:$12</definedName>
    <definedName name="Z_1C9891D5_877B_4903_B2F9_581957D393DC_.wvu.PrintTitles" localSheetId="14" hidden="1">' Mål 2 Åtgärd 3'!$12:$12</definedName>
    <definedName name="Z_1C9891D5_877B_4903_B2F9_581957D393DC_.wvu.PrintTitles" localSheetId="15" hidden="1">' Mål 3 Åtgärd 1'!$12:$12</definedName>
    <definedName name="Z_1C9891D5_877B_4903_B2F9_581957D393DC_.wvu.PrintTitles" localSheetId="16" hidden="1">' Mål 3 Åtgärd 2'!$12:$12</definedName>
    <definedName name="Z_1C9891D5_877B_4903_B2F9_581957D393DC_.wvu.PrintTitles" localSheetId="17" hidden="1">' Mål 3 Åtgärd 3'!$12:$12</definedName>
    <definedName name="Z_1C9891D5_877B_4903_B2F9_581957D393DC_.wvu.PrintTitles" localSheetId="18" hidden="1">' Mål 4 Åtgärd 1'!$12:$12</definedName>
    <definedName name="Z_1C9891D5_877B_4903_B2F9_581957D393DC_.wvu.PrintTitles" localSheetId="19" hidden="1">' Mål 4 Åtgärd 2'!$12:$12</definedName>
    <definedName name="Z_1C9891D5_877B_4903_B2F9_581957D393DC_.wvu.PrintTitles" localSheetId="20" hidden="1">' Mål 4 Åtgärd 3'!$12:$12</definedName>
    <definedName name="Z_1C9891D5_877B_4903_B2F9_581957D393DC_.wvu.PrintTitles" localSheetId="21" hidden="1">'Övriga projektkostnader'!$10:$10</definedName>
    <definedName name="Z_4B7031FE_A209_4425_A537_9C5805C2F335_.wvu.PrintArea" localSheetId="3" hidden="1">Indikatorer!$A$1:$J$60</definedName>
    <definedName name="Z_4B7031FE_A209_4425_A537_9C5805C2F335_.wvu.PrintArea" localSheetId="2" hidden="1">Projektplan!$A$7:$J$144</definedName>
    <definedName name="Z_4B7031FE_A209_4425_A537_9C5805C2F335_.wvu.PrintArea" localSheetId="1" hidden="1">Sökande!$A$1:$K$117</definedName>
    <definedName name="Z_9ABA3363_4526_4026_B2DC_E6B8C58F2071_.wvu.PrintArea" localSheetId="9" hidden="1">' Mål 1 Åtgärd 1'!$A$1:$C$64</definedName>
    <definedName name="Z_9ABA3363_4526_4026_B2DC_E6B8C58F2071_.wvu.PrintArea" localSheetId="10" hidden="1">' Mål 1 Åtgärd 2'!$A$1:$C$64</definedName>
    <definedName name="Z_9ABA3363_4526_4026_B2DC_E6B8C58F2071_.wvu.PrintArea" localSheetId="11" hidden="1">' Mål 1 Åtgärd 3'!$A$1:$C$64</definedName>
    <definedName name="Z_9ABA3363_4526_4026_B2DC_E6B8C58F2071_.wvu.PrintArea" localSheetId="12" hidden="1">' Mål 2 Åtgärd 1'!$A$1:$C$64</definedName>
    <definedName name="Z_9ABA3363_4526_4026_B2DC_E6B8C58F2071_.wvu.PrintArea" localSheetId="13" hidden="1">' Mål 2 Åtgärd 2'!$A$1:$C$64</definedName>
    <definedName name="Z_9ABA3363_4526_4026_B2DC_E6B8C58F2071_.wvu.PrintArea" localSheetId="14" hidden="1">' Mål 2 Åtgärd 3'!$A$1:$C$64</definedName>
    <definedName name="Z_9ABA3363_4526_4026_B2DC_E6B8C58F2071_.wvu.PrintArea" localSheetId="15" hidden="1">' Mål 3 Åtgärd 1'!$A$1:$C$64</definedName>
    <definedName name="Z_9ABA3363_4526_4026_B2DC_E6B8C58F2071_.wvu.PrintArea" localSheetId="16" hidden="1">' Mål 3 Åtgärd 2'!$A$1:$C$64</definedName>
    <definedName name="Z_9ABA3363_4526_4026_B2DC_E6B8C58F2071_.wvu.PrintArea" localSheetId="17" hidden="1">' Mål 3 Åtgärd 3'!$A$1:$C$64</definedName>
    <definedName name="Z_9ABA3363_4526_4026_B2DC_E6B8C58F2071_.wvu.PrintArea" localSheetId="18" hidden="1">' Mål 4 Åtgärd 1'!$A$1:$C$64</definedName>
    <definedName name="Z_9ABA3363_4526_4026_B2DC_E6B8C58F2071_.wvu.PrintArea" localSheetId="19" hidden="1">' Mål 4 Åtgärd 2'!$A$1:$C$64</definedName>
    <definedName name="Z_9ABA3363_4526_4026_B2DC_E6B8C58F2071_.wvu.PrintArea" localSheetId="20" hidden="1">' Mål 4 Åtgärd 3'!$A$1:$C$64</definedName>
    <definedName name="Z_9ABA3363_4526_4026_B2DC_E6B8C58F2071_.wvu.PrintArea" localSheetId="6" hidden="1">Bilagor!$A$1:$B$36</definedName>
    <definedName name="Z_9ABA3363_4526_4026_B2DC_E6B8C58F2071_.wvu.PrintArea" localSheetId="7" hidden="1">'Budg. basinformation'!$A$1:$D$35</definedName>
    <definedName name="Z_9ABA3363_4526_4026_B2DC_E6B8C58F2071_.wvu.PrintArea" localSheetId="0" hidden="1">'Börja här'!$A$1:$J$48</definedName>
    <definedName name="Z_9ABA3363_4526_4026_B2DC_E6B8C58F2071_.wvu.PrintArea" localSheetId="22" hidden="1">Finansiering!$A$1:$E$42</definedName>
    <definedName name="Z_9ABA3363_4526_4026_B2DC_E6B8C58F2071_.wvu.PrintArea" localSheetId="24" hidden="1">Förskottsbetalning!$A$1:$B$26</definedName>
    <definedName name="Z_9ABA3363_4526_4026_B2DC_E6B8C58F2071_.wvu.PrintArea" localSheetId="3" hidden="1">Indikatorer!$A$1:$J$132</definedName>
    <definedName name="Z_9ABA3363_4526_4026_B2DC_E6B8C58F2071_.wvu.PrintArea" localSheetId="8" hidden="1">Personalkostnader!$A$1:$H$53</definedName>
    <definedName name="Z_9ABA3363_4526_4026_B2DC_E6B8C58F2071_.wvu.PrintArea" localSheetId="2" hidden="1">Projektplan!$A$1:$J$144</definedName>
    <definedName name="Z_9ABA3363_4526_4026_B2DC_E6B8C58F2071_.wvu.PrintArea" localSheetId="23" hidden="1">Sammanfattning!$A$1:$C$39</definedName>
    <definedName name="Z_9ABA3363_4526_4026_B2DC_E6B8C58F2071_.wvu.PrintArea" localSheetId="1" hidden="1">Sökande!$A$1:$J$100</definedName>
    <definedName name="Z_9ABA3363_4526_4026_B2DC_E6B8C58F2071_.wvu.PrintArea" localSheetId="4" hidden="1">Tidsschema!$A$1:$J$58</definedName>
    <definedName name="Z_9ABA3363_4526_4026_B2DC_E6B8C58F2071_.wvu.PrintArea" localSheetId="25" hidden="1">Underskrivning!$A$1:$J$40</definedName>
    <definedName name="Z_9ABA3363_4526_4026_B2DC_E6B8C58F2071_.wvu.PrintArea" localSheetId="5" hidden="1">Upphandlingar!$A$1:$J$138</definedName>
    <definedName name="Z_9ABA3363_4526_4026_B2DC_E6B8C58F2071_.wvu.PrintArea" localSheetId="21" hidden="1">'Övriga projektkostnader'!$A$1:$C$64</definedName>
    <definedName name="Z_9ABA3363_4526_4026_B2DC_E6B8C58F2071_.wvu.PrintTitles" localSheetId="9" hidden="1">' Mål 1 Åtgärd 1'!$12:$12</definedName>
    <definedName name="Z_9ABA3363_4526_4026_B2DC_E6B8C58F2071_.wvu.PrintTitles" localSheetId="10" hidden="1">' Mål 1 Åtgärd 2'!$12:$12</definedName>
    <definedName name="Z_9ABA3363_4526_4026_B2DC_E6B8C58F2071_.wvu.PrintTitles" localSheetId="11" hidden="1">' Mål 1 Åtgärd 3'!$12:$12</definedName>
    <definedName name="Z_9ABA3363_4526_4026_B2DC_E6B8C58F2071_.wvu.PrintTitles" localSheetId="12" hidden="1">' Mål 2 Åtgärd 1'!$12:$12</definedName>
    <definedName name="Z_9ABA3363_4526_4026_B2DC_E6B8C58F2071_.wvu.PrintTitles" localSheetId="13" hidden="1">' Mål 2 Åtgärd 2'!$12:$12</definedName>
    <definedName name="Z_9ABA3363_4526_4026_B2DC_E6B8C58F2071_.wvu.PrintTitles" localSheetId="14" hidden="1">' Mål 2 Åtgärd 3'!$12:$12</definedName>
    <definedName name="Z_9ABA3363_4526_4026_B2DC_E6B8C58F2071_.wvu.PrintTitles" localSheetId="15" hidden="1">' Mål 3 Åtgärd 1'!$12:$12</definedName>
    <definedName name="Z_9ABA3363_4526_4026_B2DC_E6B8C58F2071_.wvu.PrintTitles" localSheetId="16" hidden="1">' Mål 3 Åtgärd 2'!$12:$12</definedName>
    <definedName name="Z_9ABA3363_4526_4026_B2DC_E6B8C58F2071_.wvu.PrintTitles" localSheetId="17" hidden="1">' Mål 3 Åtgärd 3'!$12:$12</definedName>
    <definedName name="Z_9ABA3363_4526_4026_B2DC_E6B8C58F2071_.wvu.PrintTitles" localSheetId="18" hidden="1">' Mål 4 Åtgärd 1'!$12:$12</definedName>
    <definedName name="Z_9ABA3363_4526_4026_B2DC_E6B8C58F2071_.wvu.PrintTitles" localSheetId="19" hidden="1">' Mål 4 Åtgärd 2'!$12:$12</definedName>
    <definedName name="Z_9ABA3363_4526_4026_B2DC_E6B8C58F2071_.wvu.PrintTitles" localSheetId="20" hidden="1">' Mål 4 Åtgärd 3'!$12:$12</definedName>
    <definedName name="Z_9ABA3363_4526_4026_B2DC_E6B8C58F2071_.wvu.PrintTitles" localSheetId="21" hidden="1">'Övriga projektkostnader'!$10:$10</definedName>
  </definedNames>
  <calcPr calcId="162913"/>
  <customWorkbookViews>
    <customWorkbookView name="Parviainen Anette SM - Oma näkymä" guid="{1C9891D5-877B-4903-B2F9-581957D393DC}" mergeInterval="0" personalView="1" maximized="1" windowWidth="1790" windowHeight="623" tabRatio="825" activeSheetId="10"/>
    <customWorkbookView name="Mauriala Kristiina SM - Oma näkymä" guid="{4B7031FE-A209-4425-A537-9C5805C2F335}" mergeInterval="0" personalView="1" maximized="1" windowWidth="1916" windowHeight="927" activeSheetId="3"/>
    <customWorkbookView name="Similä Ville SM - Oma näkymä" guid="{9ABA3363-4526-4026-B2DC-E6B8C58F2071}" mergeInterval="0" personalView="1" maximized="1" windowWidth="1920" windowHeight="834" tabRatio="825" activeSheetId="10" showComments="commIndAndComment"/>
  </customWorkbookViews>
</workbook>
</file>

<file path=xl/calcChain.xml><?xml version="1.0" encoding="utf-8"?>
<calcChain xmlns="http://schemas.openxmlformats.org/spreadsheetml/2006/main">
  <c r="K38" i="9" l="1"/>
  <c r="L38" i="9" s="1"/>
  <c r="K37" i="9"/>
  <c r="L37" i="9" s="1"/>
  <c r="K36" i="9"/>
  <c r="L36" i="9" s="1"/>
  <c r="K35" i="9"/>
  <c r="L35" i="9" s="1"/>
  <c r="K34" i="9"/>
  <c r="L34" i="9" s="1"/>
  <c r="K33" i="9"/>
  <c r="L33" i="9" s="1"/>
  <c r="K32" i="9"/>
  <c r="L32" i="9" s="1"/>
  <c r="K31" i="9"/>
  <c r="L31" i="9" s="1"/>
  <c r="K30" i="9"/>
  <c r="L30" i="9" s="1"/>
  <c r="K29" i="9"/>
  <c r="L29" i="9" s="1"/>
  <c r="L39" i="9" l="1"/>
  <c r="I13" i="5"/>
  <c r="I17" i="5"/>
  <c r="I21" i="5"/>
  <c r="I25" i="5"/>
  <c r="J49" i="3" l="1"/>
  <c r="I57" i="5" l="1"/>
  <c r="I53" i="5"/>
  <c r="I49" i="5"/>
  <c r="I45" i="5"/>
  <c r="I41" i="5"/>
  <c r="I37" i="5"/>
  <c r="I33" i="5"/>
  <c r="I29" i="5"/>
  <c r="J47" i="3"/>
  <c r="B10" i="10" l="1"/>
  <c r="A5" i="10"/>
  <c r="D19" i="26" l="1"/>
  <c r="A127" i="3" l="1"/>
  <c r="A125" i="3"/>
  <c r="A123" i="3"/>
  <c r="A121" i="3"/>
  <c r="A119" i="3"/>
  <c r="A117" i="3"/>
  <c r="A115" i="3"/>
  <c r="A113" i="3"/>
  <c r="A111" i="3"/>
  <c r="A106" i="3"/>
  <c r="A104" i="3"/>
  <c r="A102" i="3"/>
  <c r="A100" i="3"/>
  <c r="J78" i="3"/>
  <c r="J93" i="3"/>
  <c r="A98" i="3"/>
  <c r="A96" i="3"/>
  <c r="A94" i="3"/>
  <c r="A92" i="3"/>
  <c r="A90" i="3"/>
  <c r="A85" i="3"/>
  <c r="A83" i="3"/>
  <c r="A81" i="3"/>
  <c r="A79" i="3"/>
  <c r="A77" i="3"/>
  <c r="A75" i="3"/>
  <c r="A73" i="3"/>
  <c r="A71" i="3"/>
  <c r="A69" i="3"/>
  <c r="A64" i="3"/>
  <c r="A62" i="3"/>
  <c r="A58" i="3"/>
  <c r="A52" i="3"/>
  <c r="A56" i="3"/>
  <c r="A54" i="3"/>
  <c r="A50" i="3"/>
  <c r="A48" i="3"/>
  <c r="J128" i="3" l="1"/>
  <c r="J124" i="3"/>
  <c r="J122" i="3"/>
  <c r="J118" i="3"/>
  <c r="J116" i="3"/>
  <c r="J112" i="3"/>
  <c r="J110" i="3"/>
  <c r="J103" i="3"/>
  <c r="J101" i="3"/>
  <c r="J97" i="3"/>
  <c r="J95" i="3"/>
  <c r="J91" i="3"/>
  <c r="J89" i="3"/>
  <c r="J86" i="3"/>
  <c r="J82" i="3"/>
  <c r="J80" i="3"/>
  <c r="J76" i="3"/>
  <c r="J74" i="3"/>
  <c r="J70" i="3"/>
  <c r="J68" i="3"/>
  <c r="J65" i="3"/>
  <c r="J61" i="3"/>
  <c r="J59" i="3"/>
  <c r="J55" i="3"/>
  <c r="J53" i="3"/>
  <c r="J143" i="3"/>
  <c r="J140" i="3"/>
  <c r="J137" i="3"/>
  <c r="J134" i="3"/>
  <c r="J131" i="3"/>
  <c r="J126" i="3"/>
  <c r="J120" i="3"/>
  <c r="J114" i="3"/>
  <c r="J105" i="3"/>
  <c r="J99" i="3"/>
  <c r="J84" i="3"/>
  <c r="J72" i="3"/>
  <c r="J63" i="3"/>
  <c r="J57" i="3"/>
  <c r="J51" i="3"/>
  <c r="J43" i="3"/>
  <c r="J40" i="3"/>
  <c r="J37" i="3"/>
  <c r="J34" i="3" l="1"/>
  <c r="J30" i="3"/>
  <c r="J25" i="3"/>
  <c r="J15" i="3"/>
  <c r="J13" i="3"/>
  <c r="J99" i="2"/>
  <c r="J92" i="2"/>
  <c r="J88" i="2"/>
  <c r="J72" i="2"/>
  <c r="J81" i="4" l="1"/>
  <c r="J50" i="4" l="1"/>
  <c r="J12" i="4"/>
  <c r="C17" i="24" l="1"/>
  <c r="A6" i="10"/>
  <c r="A6" i="11"/>
  <c r="A6" i="13"/>
  <c r="A6" i="19"/>
  <c r="A6" i="17"/>
  <c r="A6" i="16"/>
  <c r="B10" i="21"/>
  <c r="B10" i="20"/>
  <c r="B10" i="19"/>
  <c r="B10" i="18"/>
  <c r="B10" i="17"/>
  <c r="B10" i="16"/>
  <c r="B10" i="15"/>
  <c r="B10" i="14"/>
  <c r="B10" i="13"/>
  <c r="B10" i="12"/>
  <c r="B10" i="11"/>
  <c r="C8" i="21"/>
  <c r="A6" i="21"/>
  <c r="B5" i="21"/>
  <c r="A5" i="21"/>
  <c r="C8" i="20"/>
  <c r="A6" i="20"/>
  <c r="B5" i="20"/>
  <c r="A5" i="20"/>
  <c r="C8" i="19"/>
  <c r="B5" i="19"/>
  <c r="A5" i="19"/>
  <c r="C8" i="18"/>
  <c r="A6" i="18"/>
  <c r="B5" i="18"/>
  <c r="A5" i="18"/>
  <c r="C8" i="17"/>
  <c r="B5" i="17"/>
  <c r="A5" i="17"/>
  <c r="C8" i="16"/>
  <c r="B5" i="16"/>
  <c r="A5" i="16"/>
  <c r="C8" i="15"/>
  <c r="A6" i="15"/>
  <c r="B5" i="15"/>
  <c r="A5" i="15"/>
  <c r="C8" i="14"/>
  <c r="A6" i="14"/>
  <c r="B5" i="14"/>
  <c r="A5" i="14"/>
  <c r="C8" i="13"/>
  <c r="B5" i="13"/>
  <c r="A5" i="13"/>
  <c r="J107" i="3"/>
  <c r="D17" i="26" l="1"/>
  <c r="A6" i="23"/>
  <c r="A6" i="22"/>
  <c r="C8" i="12"/>
  <c r="A6" i="12"/>
  <c r="B5" i="12"/>
  <c r="A5" i="12"/>
  <c r="C8" i="11"/>
  <c r="B5" i="11"/>
  <c r="A5" i="11"/>
  <c r="A6" i="9"/>
  <c r="A11" i="8"/>
  <c r="B6" i="25" l="1"/>
  <c r="C19" i="24"/>
  <c r="B5" i="24"/>
  <c r="C5" i="23"/>
  <c r="C8" i="22"/>
  <c r="C13" i="24" s="1"/>
  <c r="B5" i="22"/>
  <c r="A5" i="22"/>
  <c r="C8" i="10"/>
  <c r="C12" i="24" s="1"/>
  <c r="B5" i="10"/>
  <c r="H47" i="9"/>
  <c r="H23" i="9"/>
  <c r="H22" i="9"/>
  <c r="H21" i="9"/>
  <c r="H20" i="9"/>
  <c r="H19" i="9"/>
  <c r="H18" i="9"/>
  <c r="H17" i="9"/>
  <c r="H16" i="9"/>
  <c r="H15" i="9"/>
  <c r="H14" i="9"/>
  <c r="H24" i="9" l="1"/>
  <c r="H8" i="9" s="1"/>
  <c r="C11" i="24" s="1"/>
  <c r="C10" i="24" l="1"/>
  <c r="C14" i="24"/>
  <c r="C9" i="24" l="1"/>
  <c r="C18" i="24" l="1"/>
  <c r="B39" i="24"/>
  <c r="D10" i="23" l="1"/>
  <c r="C16" i="24"/>
  <c r="C21" i="24" s="1"/>
  <c r="C16" i="25"/>
  <c r="D14" i="23" l="1"/>
  <c r="D29" i="23" s="1"/>
  <c r="D32" i="23" l="1"/>
</calcChain>
</file>

<file path=xl/sharedStrings.xml><?xml version="1.0" encoding="utf-8"?>
<sst xmlns="http://schemas.openxmlformats.org/spreadsheetml/2006/main" count="634" uniqueCount="374">
  <si>
    <t xml:space="preserve"> </t>
  </si>
  <si>
    <t>Rahoitus</t>
  </si>
  <si>
    <t>1.3.1 Kuinka monta henkilöä saa hankkeen toimien kautta koulutusta turvapaikka-asioista?</t>
  </si>
  <si>
    <t xml:space="preserve">Denna ansökningsblankett innehåller 18 flikar, av vilka större delen gäller alla sökande. </t>
  </si>
  <si>
    <t xml:space="preserve">Flikarna som gäller upphandlingar och förskottsbetalningar ska endast fyllas i från fall till fall. </t>
  </si>
  <si>
    <t>Fyll i så många åtgärdsflikar som det finns åtgärder i projektet.</t>
  </si>
  <si>
    <t>Tidsschema</t>
  </si>
  <si>
    <t>Projektets tidsschema</t>
  </si>
  <si>
    <t xml:space="preserve">Ange tidsschema för projektet i perioder om 1-3 månader. Projekt som är högst ett år långa ska ha ett tidsschema med en månads exakthet. Projekt som är längre än ett år ska ha ett tidsschema indelat i perioder om 1-3 månader enligt sökandens preferenser. Lägg till det antal perioder som behövs och beskriv de centrala åtgärderna under respektive period.
</t>
  </si>
  <si>
    <t>Period</t>
  </si>
  <si>
    <t>Åtgärder som vidtas under perioden</t>
  </si>
  <si>
    <t>ANVISNING</t>
  </si>
  <si>
    <t xml:space="preserve">Asyl-, migrations- och integrationsfonden </t>
  </si>
  <si>
    <t>Ansökningsblankettens flikar</t>
  </si>
  <si>
    <t>Sökande</t>
  </si>
  <si>
    <t>Projektplan</t>
  </si>
  <si>
    <t>Indikatorer</t>
  </si>
  <si>
    <t>Upphandlingar</t>
  </si>
  <si>
    <t>Bilagor</t>
  </si>
  <si>
    <t>Budg. basinformation</t>
  </si>
  <si>
    <t>Personalkostnader</t>
  </si>
  <si>
    <t>Mål 1 Åtgärd 1</t>
  </si>
  <si>
    <t>Mål 1 Åtgärd 2</t>
  </si>
  <si>
    <t>Mål 1 Åtgärd 3</t>
  </si>
  <si>
    <t>Mål 2 Åtgärd 1</t>
  </si>
  <si>
    <t>Mål 2 Åtgärd 2</t>
  </si>
  <si>
    <t>Mål 2 Åtgärd 3</t>
  </si>
  <si>
    <t>Mål 3 Åtgärd 1</t>
  </si>
  <si>
    <t>Mål 3 Åtgärd 2</t>
  </si>
  <si>
    <t>Mål 3 Åtgärd 3</t>
  </si>
  <si>
    <t>Mål 4 Åtgärd 1</t>
  </si>
  <si>
    <t>Mål 4 Åtgärd 2</t>
  </si>
  <si>
    <t>Mål 4 Åtgärd 3</t>
  </si>
  <si>
    <t>Övriga projektkostnader</t>
  </si>
  <si>
    <t>Finansiering</t>
  </si>
  <si>
    <t>Sammanfattning</t>
  </si>
  <si>
    <t>Förskottsbetalning</t>
  </si>
  <si>
    <t>Underskrivning</t>
  </si>
  <si>
    <t>Inrikesministeriet fyller i:</t>
  </si>
  <si>
    <t>Ankomssdatum:</t>
  </si>
  <si>
    <t xml:space="preserve">Diarienummer: </t>
  </si>
  <si>
    <t>Ansökan om stöd</t>
  </si>
  <si>
    <t>Ny ansökan</t>
  </si>
  <si>
    <t>Korrigering/komplettering av föregående ansökan</t>
  </si>
  <si>
    <t>Har projektet beviljats annan EU-finansiering?</t>
  </si>
  <si>
    <t>Ja</t>
  </si>
  <si>
    <t>Nej</t>
  </si>
  <si>
    <t>Annan EU-finansiering</t>
  </si>
  <si>
    <t>TILLBAKA TILL FÖRSTA SIDAN</t>
  </si>
  <si>
    <t>EU-finansiering för projektet kan endast beviljas en gång. Ifall projektet har redan beviljats EU-finansiering från en annan källa, kan denna ansökan inte behandlas.</t>
  </si>
  <si>
    <t>Har man sökt EU-finansiering för projektet från en annan källa?</t>
  </si>
  <si>
    <t xml:space="preserve">Från vilka andra EU-finansieringskällor har finansiering sökts för projektet? </t>
  </si>
  <si>
    <t>Specificera den EU-finansiering som under de tre senaste åren beviljats sökanden.</t>
  </si>
  <si>
    <t>Finansieringskälla/-program:</t>
  </si>
  <si>
    <t>Projektets namn:</t>
  </si>
  <si>
    <t xml:space="preserve">Finansieringsbelopp: </t>
  </si>
  <si>
    <t>Den sökande organisationens namn:</t>
  </si>
  <si>
    <t>Den sökande organisationens namn på engelska:</t>
  </si>
  <si>
    <t>Organisationens registreringsdatum:</t>
  </si>
  <si>
    <t>Organisationens registreringsnummer:</t>
  </si>
  <si>
    <t xml:space="preserve">FO-nummer: </t>
  </si>
  <si>
    <t>Utdelningsadress:</t>
  </si>
  <si>
    <t>Postnummer:</t>
  </si>
  <si>
    <t>E-post:</t>
  </si>
  <si>
    <t>Postkontrol:</t>
  </si>
  <si>
    <t>Webbplats:</t>
  </si>
  <si>
    <t>Kontaktpersonens namn:</t>
  </si>
  <si>
    <t>Kontaktpersonens telefonnummer:</t>
  </si>
  <si>
    <t>Kontaktpersonens e-post:</t>
  </si>
  <si>
    <t>Projektpartners namn:</t>
  </si>
  <si>
    <t>Projektpartnerns roll i projektet:</t>
  </si>
  <si>
    <t>Projektpartnerns kostnader €:</t>
  </si>
  <si>
    <t>EU-finansieringsandel som överförs till projektpartnern €:</t>
  </si>
  <si>
    <t>Samarbetspartner</t>
  </si>
  <si>
    <t>Samarbetspartens namn:</t>
  </si>
  <si>
    <t>Samarbetspartens roll i projektet:</t>
  </si>
  <si>
    <t>Styrgrupp</t>
  </si>
  <si>
    <t>Vidtas åtgärderna i projektet delvis i form av köpta tjänster?</t>
  </si>
  <si>
    <t>Motivering till anlitande av köpta tjänster</t>
  </si>
  <si>
    <t xml:space="preserve">EU-finansiering för projektet kan endast beviljas från en EU-finansieringskälla.  </t>
  </si>
  <si>
    <t xml:space="preserve">Från vilka andra EU-finansieringskällor söks finansiering för projektet? När avgörs ansökan?
</t>
  </si>
  <si>
    <t>Specificera den EU-finansiering som organisationen fått under de tre senaste åren. Om uppgifterna inte ryms i tabellen ska du ange uppgifterna i en separat bilaga.</t>
  </si>
  <si>
    <t>Definition av samarbetspart:</t>
  </si>
  <si>
    <t>•Samarbetsparten deltar i projektets åtgärder och kan vidta en del av dem.</t>
  </si>
  <si>
    <t>•Samarbetspartens kostnader täcks inte med projektmedel.</t>
  </si>
  <si>
    <t>•EU-finansieringsandel överförs inte till samarbetsparten.</t>
  </si>
  <si>
    <t>•Samarbetsparten kan delta i samfinansieringen av projektet.</t>
  </si>
  <si>
    <t xml:space="preserve">En styrgrupp ska inrättas för projektet. Styrgruppen följer upp och styr projektets framskridande. Ange här de parter som planeras ingå i styrgruppen. Det rekommenderas att en egen styrgrupp inrättas för projektet, men i motiverade fall kan också en befintlig grupp fungera som styrgrupp för projektet. 
</t>
  </si>
  <si>
    <t>Ingår köpta tjänster i projektet? Köpta tjänster är tjänster som anlitas utanför projektorganisationen, såsom revision eller utbildning.</t>
  </si>
  <si>
    <t xml:space="preserve">Projektorganisationen ska i regel ha förutsättningar att själv genomföra projektet. Tjänster kan köpas om det med tanke på genomförandet av projektet är ändamålsenligt och motiverat. Exempel på köpta tjänster är tjänster relaterade till information om projektet och revision.
</t>
  </si>
  <si>
    <t>PROJEKTPLAN</t>
  </si>
  <si>
    <t>Nationellt mål</t>
  </si>
  <si>
    <t>Ange här numret och namnet av nationella målet.</t>
  </si>
  <si>
    <t xml:space="preserve">Namnet ska vara kort och beskriva projektet. Eftersom projektets namn används i projektinformationen borde det främja projektets synlighet. Därför ska du välja ett projektnamn som är lätt att komma ihåg och som väcker intresse.
</t>
  </si>
  <si>
    <t xml:space="preserve">Projektets namn på engelska används bland annat i kommunikationen om programmets resultat. </t>
  </si>
  <si>
    <t>Projektnummer (ansvarig myndighet fyller i)</t>
  </si>
  <si>
    <t>Startdatum</t>
  </si>
  <si>
    <t>Slutdag</t>
  </si>
  <si>
    <t>Projektets namn</t>
  </si>
  <si>
    <t>Projektets namn på engelska</t>
  </si>
  <si>
    <t>Genomförs projektet som ett engångsersättningsprojekt</t>
  </si>
  <si>
    <t xml:space="preserve">Genomförs projektet med projekt- eller verksamhetsstöd? </t>
  </si>
  <si>
    <t>Projektstöd</t>
  </si>
  <si>
    <t>Verksamhetsstöd</t>
  </si>
  <si>
    <t>Om projektet påbörjas före stödbeslutet ska du motivera det här.</t>
  </si>
  <si>
    <t>Bakgrund och motiveringar till projektet</t>
  </si>
  <si>
    <t>Beskriv projektets bakgrund. Motivera här varför projektet är viktigt. På vilket sätt är sökanden verksam på fondens område?</t>
  </si>
  <si>
    <t>Allmänt mål</t>
  </si>
  <si>
    <t>Ge en kort projektbeskrivning som både genomföraren och den ansvariga myndigheten kan använda i kommunikationen.</t>
  </si>
  <si>
    <t xml:space="preserve">Beskriv projektets allmänna mål i korthet. Projektet kan endast ha ett allmänt mål. 
Det beskriver allmänt men konkret den sakhelhet som projektet utvecklar. </t>
  </si>
  <si>
    <t>Projektbeskrivning</t>
  </si>
  <si>
    <t>Ange dem som drar nytta av projektet eller verksamheten</t>
  </si>
  <si>
    <t>Mål</t>
  </si>
  <si>
    <t>Mål 1</t>
  </si>
  <si>
    <t>Åtgärd 3</t>
  </si>
  <si>
    <t>Mål 2</t>
  </si>
  <si>
    <t>Mål 3</t>
  </si>
  <si>
    <t>Mål 4</t>
  </si>
  <si>
    <t>Informationsplan</t>
  </si>
  <si>
    <t xml:space="preserve">Hur informerar man om projektet och vilka är målgrupperna? </t>
  </si>
  <si>
    <t>Hur informerar man om det EU-stöd som projektets beviljats? Hurdan mediesynlighet väntas projektet få?</t>
  </si>
  <si>
    <t>Riskbedömning</t>
  </si>
  <si>
    <t>Vilka risker medför projektets mål eller de åtgärder som ska vidtas?  Hur har de beaktats?</t>
  </si>
  <si>
    <t>På vilka områden genomförs projektet?</t>
  </si>
  <si>
    <t xml:space="preserve">Vilken är projektets regionala dimension, dvs. i vilka regioner genomförs den praktiska projektverksamheten? </t>
  </si>
  <si>
    <t>Är det ett nationellt eller ett lokalt projekt? Omfattar projektet internationellt samarbete?</t>
  </si>
  <si>
    <t>Projektets effektivitet</t>
  </si>
  <si>
    <t>Hurdana långsiktiga effekter relaterade till exempel rutiner, tjänster eller kompetensnivån strävar projektet efter? Hur anpassas resultaten av projektet till praxis?</t>
  </si>
  <si>
    <t>Genom vilka åtgärder strävar sökanden efter att påverka åtgärdernas kontinuitet?</t>
  </si>
  <si>
    <t xml:space="preserve">Följande handlingar ska bifogas till ansökan: </t>
  </si>
  <si>
    <t>• Handling som styrker namntäckningsrätten</t>
  </si>
  <si>
    <t>• Privaträttsliga organisationer ska dessutom lämna in de två senaste boksluten inklusive balansräkning och verksamhetsberättelse</t>
  </si>
  <si>
    <t>• Finansieringsförbindelser av alla finansiärer av projektet (projektgenomförare/ projektpartner/ övrig offentlig eller privat finansiering)</t>
  </si>
  <si>
    <t>Basinformation</t>
  </si>
  <si>
    <t>Projektnamn</t>
  </si>
  <si>
    <t>Inkluderar projektkostnaderna mervärdesskatt?</t>
  </si>
  <si>
    <t>Välj</t>
  </si>
  <si>
    <t>Val av kostnadsmodell som ersätts procentuellt</t>
  </si>
  <si>
    <t xml:space="preserve">EU-finansieringsandel </t>
  </si>
  <si>
    <t>Ytterligare information:</t>
  </si>
  <si>
    <t>Uppgiftsbeteckning</t>
  </si>
  <si>
    <t>Uppgiftsbeskrivning</t>
  </si>
  <si>
    <t>Lönegrund</t>
  </si>
  <si>
    <t>Antal</t>
  </si>
  <si>
    <t>Lön</t>
  </si>
  <si>
    <t>Lönebikostnader %</t>
  </si>
  <si>
    <t>Semersterpenning %</t>
  </si>
  <si>
    <t>Euro</t>
  </si>
  <si>
    <t>Uppgift1</t>
  </si>
  <si>
    <t>Uppgift2</t>
  </si>
  <si>
    <t>Uppgift3</t>
  </si>
  <si>
    <t>Uppgift4</t>
  </si>
  <si>
    <t>Uppgift5</t>
  </si>
  <si>
    <t>Uppgift6</t>
  </si>
  <si>
    <t>Uppgift7</t>
  </si>
  <si>
    <t>Uppgift8</t>
  </si>
  <si>
    <t>Uppgift9</t>
  </si>
  <si>
    <t>Uppgift10</t>
  </si>
  <si>
    <t>Övriga personalkostnader</t>
  </si>
  <si>
    <t>Total</t>
  </si>
  <si>
    <t>Motivera behovet av förskottsbetalning</t>
  </si>
  <si>
    <t>Beloppet av ansökt förskott</t>
  </si>
  <si>
    <t>Projektkostnader totalt</t>
  </si>
  <si>
    <t>Direkta kostnader</t>
  </si>
  <si>
    <t>Projektåtgärder</t>
  </si>
  <si>
    <t>Indirekta kostnader</t>
  </si>
  <si>
    <t>TOTALT</t>
  </si>
  <si>
    <t>EU-finansieringsandel %</t>
  </si>
  <si>
    <t>EU-finansieringsandel €</t>
  </si>
  <si>
    <t>Samfinansieringsandel €</t>
  </si>
  <si>
    <t>FÖRDELNING AV KOSTNADER PER KALENDERÅR</t>
  </si>
  <si>
    <t>År</t>
  </si>
  <si>
    <t>Kontrollruta (Siffran ska vara 0)</t>
  </si>
  <si>
    <t>Samfinansiering €</t>
  </si>
  <si>
    <t>Offentlig/privat</t>
  </si>
  <si>
    <t>Privat</t>
  </si>
  <si>
    <t>Finansieringskälla</t>
  </si>
  <si>
    <t>Namn på finansiär</t>
  </si>
  <si>
    <t>Kontrollruta (siffran ska vara 0)</t>
  </si>
  <si>
    <t>Finansiering totalt</t>
  </si>
  <si>
    <t>Fördelning av samfinansiering</t>
  </si>
  <si>
    <t>EU-finansieringsandel som överförs till projektpartnern 1</t>
  </si>
  <si>
    <t>EU-finansieringsandel som överförs till projektpartnern 2</t>
  </si>
  <si>
    <t>Offentlig</t>
  </si>
  <si>
    <t>NAMNTECKNING AV ANSÖKÄN</t>
  </si>
  <si>
    <t>Ansökan undertecknas av personer med organisationens namnteckningsrätt.</t>
  </si>
  <si>
    <t>Du kan ge ditt samtycke till elektronisk delgivning av beslut. Då delges sökanden beslutet elektroniskt via systemet. Om elektronisk delgivning föreskrivs i lagen om elektronisk kommunikation i myndigheternas verksamhet (13/2003).</t>
  </si>
  <si>
    <t xml:space="preserve">                Jag/vi ger mitt/vårt samtycke till elektronisk delgivning av beslut.</t>
  </si>
  <si>
    <t xml:space="preserve">                Jag/Vi intygar att uppgifterna i ansökan är riktiga.</t>
  </si>
  <si>
    <t>Den sökande organisationens namn</t>
  </si>
  <si>
    <t>Plats</t>
  </si>
  <si>
    <t>Datum</t>
  </si>
  <si>
    <t>Namnteckning</t>
  </si>
  <si>
    <t>Namnförtydligande</t>
  </si>
  <si>
    <t>Ställning i organisationen</t>
  </si>
  <si>
    <t>Kostnadsslag</t>
  </si>
  <si>
    <t>Förklaring</t>
  </si>
  <si>
    <t xml:space="preserve"> Mål 1 Åtgärd 3</t>
  </si>
  <si>
    <t xml:space="preserve"> Mål 2 Åtgärd 1</t>
  </si>
  <si>
    <t xml:space="preserve"> Mål 2 Åtgärd 2</t>
  </si>
  <si>
    <t xml:space="preserve"> Mål 2 Åtgärd 3</t>
  </si>
  <si>
    <t xml:space="preserve"> Mål 3 Åtgärd 1</t>
  </si>
  <si>
    <t xml:space="preserve"> Mål 3 Åtgärd 2</t>
  </si>
  <si>
    <t xml:space="preserve"> Mål 3 Åtgärd 3</t>
  </si>
  <si>
    <t xml:space="preserve"> Mål 4 Åtgärd 1</t>
  </si>
  <si>
    <t xml:space="preserve"> Mål 4 Åtgärd 2</t>
  </si>
  <si>
    <t xml:space="preserve"> Mål 4 Åtgärd 3</t>
  </si>
  <si>
    <t>Åtgärdens namn</t>
  </si>
  <si>
    <t xml:space="preserve">Fondens resultat och konsekvenser följs upp med indikatorer som är gemensamma för alla projekt och åtgärder. Indikatorerna gäller för de särskilda målen. Sökanden ska ange målet för de indikatorer som är relevanta för detta projekt. Utfallet rapporteras i senare ansökningar om utbetalning. Ange noll (0) om indikatorn inte är relevant. Varje fält ska fyllas i. Med hjälp av indikatorerna för de särskilda målen får fondens ansvariga myndighet och Europeiska kommissionen jämförbara uppgifter som används för att planera den framtida verksamheten.
</t>
  </si>
  <si>
    <t>Indikatorer Särskilt mål 1</t>
  </si>
  <si>
    <t>1.1 Hur många asylsökande får via projektet information eller hjälp som anknyter till asylförfarandet eller deras särskilda behov?</t>
  </si>
  <si>
    <t>1.1.1 antalet personer som ingår i målgruppen och som fått information och hjälp under asylförfarandet</t>
  </si>
  <si>
    <t>1.1.2 Hur många asylsökande får juridisk hjälp eller ombud via projektet?</t>
  </si>
  <si>
    <t>1.1.3 Hur många asylsökande i en utsatt ställning eller minderåriga asylsökande som anländer utan vårdnadshavare får särskild hjälp som beaktar deras behov via projektet?</t>
  </si>
  <si>
    <t xml:space="preserve">1.2.1 Hur många platser på förläggningar som är förenliga med EU:s gemensamma mottagningskrav </t>
  </si>
  <si>
    <t>bildas eller förbättras genom projektet?</t>
  </si>
  <si>
    <t xml:space="preserve">1.2.2 En hur stor andel utgör dessa platser på förläggningar som bildas eller förbättras genom projektet </t>
  </si>
  <si>
    <t>av alla platser på förläggningen?</t>
  </si>
  <si>
    <t>1.3.1 Hur många personer får utbildning i asylfrågor genom projektet?</t>
  </si>
  <si>
    <t>1.3.2 En hur stor andel utgör de personer som utbildas i asylfrågor genom projektet av den totala personalen?</t>
  </si>
  <si>
    <t>1.4.1 Hur många informationsprodukter producerar projektet?</t>
  </si>
  <si>
    <t>1.4.2 Hur många studiebesök genomför projektet?</t>
  </si>
  <si>
    <t>1.5 Handlar projektet om att utveckla, följa upp och bedöma asylpolitiken i medlemsstaterna?</t>
  </si>
  <si>
    <t xml:space="preserve">INDIKATORER  </t>
  </si>
  <si>
    <t>I denna punkt räknar systemet automatiskt ihop det antal som du angett i underpunkterna (1.1.1–1.1.3).</t>
  </si>
  <si>
    <t>I denna punkt anges det uppskattade antalet personer som omfattas av asylförfarandet och som via projektet får information om eller hjälp med asylförfarandet.</t>
  </si>
  <si>
    <t>I denna punkt anges det uppskattade antalet personer som omfattas av asylförfarandet och som via projektet får juridisk hjälp eller ombud.</t>
  </si>
  <si>
    <t xml:space="preserve">I denna punkt anges antalet asylsökande i en utsatt ställning eller antalet minderåriga asylsökande </t>
  </si>
  <si>
    <t>som anländer utan vårdnadshavare och som via projektet får hjälp som beaktar deras särskilda behov.</t>
  </si>
  <si>
    <t xml:space="preserve">I denna punkt anges antalet platser på förläggningar som bildas eller förbättras genom projektet.
</t>
  </si>
  <si>
    <t>I denna punkt anges den procentuella andelen platser på förläggningar som bildas eller förbättras genom projektet av alla platser på förläggningen.</t>
  </si>
  <si>
    <t>I denna punkt anges antalet personer som arbetar med asylförfarande och som genom de åtgärder som vidtas i projektet får utbildning i asylfrågor.</t>
  </si>
  <si>
    <t xml:space="preserve">I denna punkt anges den procentuella andelen personer som utbildas i asylfrågor genom projektet av det totala antalet anställda som fått annan utbildning.
</t>
  </si>
  <si>
    <t>Om projektet handlar om att utveckla, följa upp och bedöma asylpolitiken i medlemsstaterna ska du ange 1. Om projektet inte anknyter till ovan nämnda teman ska du ange 0.</t>
  </si>
  <si>
    <t>I denna punkt anges antalet studiebesök som projektet genomför.</t>
  </si>
  <si>
    <t>I denna punkt anges antalet informationsprodukter som projektet producerar. En produkt är till exempel en broschyr, en affisch eller en inspelning.</t>
  </si>
  <si>
    <t>Indikatorer Särskilt mål 2</t>
  </si>
  <si>
    <t>2.1 Hur många medborgare i tredjeländer har deltagit i åtgärder som projektet ordnat i tredjeländer före avresan?</t>
  </si>
  <si>
    <t xml:space="preserve">2.2 Hur många medborgare i tredjeländer har haft nytta av de integrationsåtgärder som projektet vidtagit och </t>
  </si>
  <si>
    <t>som vidtagits inom ramen för lokala, nationella eller regionala strategier?</t>
  </si>
  <si>
    <t xml:space="preserve">2.2.1 Hur många medborgare i tredjeländer har deltagit i utbildning som projektet ordnat, till exempel </t>
  </si>
  <si>
    <t>språkutbildning eller utbildning som underlättar inträde på arbetsmarknaden?</t>
  </si>
  <si>
    <t>2.2.2 Hur många medborgare i tredjeländer har fått rådgivning om eller hjälp med boende genom projektet?</t>
  </si>
  <si>
    <t>2.2.3 Hur många medborgare i tredjeländer har fått fysisk eller psykisk hälso- och sjukvård genom projektet?</t>
  </si>
  <si>
    <t>2.2.4 Hur många medborgare i tredjeländer har deltagit i ett projekt för att främja demokratisk delaktighet?</t>
  </si>
  <si>
    <t xml:space="preserve">2.3 Hur många lokala, regionala eller nationella ramprogram, åtgärdsprogram, operativa modeller eller </t>
  </si>
  <si>
    <t xml:space="preserve">samarbetsmodeller eller andra verktyg har skapats i projektet för att främja integrationen i samarbete </t>
  </si>
  <si>
    <t>med frivilligorganisationer, migrationsorganisationer och andra intressenter?</t>
  </si>
  <si>
    <t xml:space="preserve">2.4 Integrationsprojekt i samarbete med andra medlemsstater. </t>
  </si>
  <si>
    <t>2.5 Projekt som går ut på att utveckla, följa upp eller bedöma medlemsstaters integrationspolitik</t>
  </si>
  <si>
    <t>Indikatorer Särskilt mål  3</t>
  </si>
  <si>
    <t>3.1 Hur många personer har fått utbildning i återvändande genom projektet?</t>
  </si>
  <si>
    <t>3.2 Hur många återvändande har genom projektet fått stöd för återintegration före eller efter återvändandet?</t>
  </si>
  <si>
    <t>3.3 Antalet personer som återvänt frivilligt eller återsänts med stöd från fonden.</t>
  </si>
  <si>
    <t>3.3.1 Hur många personer har projektet stött för att återvända frivilligt?</t>
  </si>
  <si>
    <t>3.3.2 Hur många återsända personer har projektet understött för att återvända?</t>
  </si>
  <si>
    <t>3.4 Hur många övervakade operationer för avlägsnande har projektet genomfört?</t>
  </si>
  <si>
    <t>3.5 Projektet utvecklar politiken för återvändande eller uppföljningen eller bedömningen</t>
  </si>
  <si>
    <t xml:space="preserve"> av politiken för återvändande.</t>
  </si>
  <si>
    <t>Indikatorer Särskilt mål  5</t>
  </si>
  <si>
    <t>5.1 Antalet personer som varit föremål för utveckling av myndighetsprocesser</t>
  </si>
  <si>
    <t>5.2 Antalet genomförda resor för preliminära val av personer eller inhämtning av information</t>
  </si>
  <si>
    <t>5.3 Antalet personer som fått utbildning i kulturorientering</t>
  </si>
  <si>
    <t>Indikatorer Särskilt mål  6</t>
  </si>
  <si>
    <t>6.1 Antalet kommuner som inleder mottagning av kvotflyktingar</t>
  </si>
  <si>
    <t>6.2 Antalet kommuner som inleder mottagning i akuta situationer</t>
  </si>
  <si>
    <t>6.3 Antalet kvotflyktingar som fått stöd genom tjänster som utvecklats med hjälp av anslaget för omplacering</t>
  </si>
  <si>
    <t>Indikatorer Särskilt mål 7</t>
  </si>
  <si>
    <t>7.1 Antal personer för vilka rese- och/eller logiarrangemang har ordnats</t>
  </si>
  <si>
    <t>7.2 Antal utförda AFIS-anslutningar i myndigheternas informationssystem</t>
  </si>
  <si>
    <t xml:space="preserve">Ange här antalet medborgare i tredjeländer som deltagit i åtgärder som projektet ordnat i tredjeländer före avresan eller en uppskattning av antalet personer som </t>
  </si>
  <si>
    <t xml:space="preserve">omfattats av projektåtgärderna. Med åtgärder kan man bland annat avse rådgivning, handledning, utbildning och information som projektet ordnat och genom vilka </t>
  </si>
  <si>
    <t xml:space="preserve">personernas kunskap om Finland ökat samt språkkurser. </t>
  </si>
  <si>
    <t xml:space="preserve"> I denna punkt räknar systemet automatiskt ihop det antal som du angett i underpunkterna (2.2.1–2.2.4).
</t>
  </si>
  <si>
    <t>Ange i denna punkt antalet medborgare i tredjeländer som har deltagit i introduktion, coachning eller annan integrationsutbildning som projektet ordnat,</t>
  </si>
  <si>
    <t>såsom språkundervisning eller coachning som underlättar inträde på arbetsmarknaden.</t>
  </si>
  <si>
    <t xml:space="preserve">Ange i denna punkt antalet medborgare i tredjeländer som fått stöd, handledning, rådgivning eller hjälp i anslutning till boende
</t>
  </si>
  <si>
    <t xml:space="preserve">Ange i denna punkt antalet medborgare i tredjeländer som under projektet fått fysisk eller psykisk hälso- och sjukvård. 
</t>
  </si>
  <si>
    <t xml:space="preserve">
</t>
  </si>
  <si>
    <t>Ange i denna punkt antalet medborgare i tredjeländer som fått information eller utbildning</t>
  </si>
  <si>
    <t>eller som på något annat sätt deltagit i åtgärder som främjar delaktighet eller deltagande.</t>
  </si>
  <si>
    <t xml:space="preserve">Ange här hur många verktyg projektet har skapat för att främja integrationen i samarbete med frivilligorganisationer, migrationsorganisationer och andra intressenter. </t>
  </si>
  <si>
    <t xml:space="preserve">Med verktyg kan man avse lokala, regionala eller nationella strategier, operativa modeller, processbeskrivningar eller andra verktyg inom vars ram integrationsarbetet utförs.
</t>
  </si>
  <si>
    <t xml:space="preserve">Ange ett (1) om det handlar om ett integrationsprojekt, där en väsentlig del av projektet är bilateralt eller multilateralt samarbete med andra medlemsstater. </t>
  </si>
  <si>
    <t xml:space="preserve">Med samarbete avses inte studieresor eller andra besök utan mer omfattande samarbete.
</t>
  </si>
  <si>
    <t xml:space="preserve">Ange ett (1) om projektet handlar om att utveckla, följa upp och bedöma medlemsstaters integrationspolitik. 
</t>
  </si>
  <si>
    <t xml:space="preserve">Ange i denna punkt hur många personer har deltagit i utbildning eller coaching som gäller ämnen angående återvändande. </t>
  </si>
  <si>
    <t>Ange i denna punkt hur många personer har genom projektet fått stöd för återintegration före eller efter återvändandet.</t>
  </si>
  <si>
    <t>I denna punkt räknar systemet automatiskt ihop det antal som du angett i underpunkterna (3.3.1 och 3.3.2).</t>
  </si>
  <si>
    <t xml:space="preserve">Ange antalet personer som återvänt frivilligt med hjälp av stöd av projektet.
</t>
  </si>
  <si>
    <t xml:space="preserve">Ange antalet personer som avlägsnats ur landet med hjälp av stöd av projektet.
</t>
  </si>
  <si>
    <t xml:space="preserve">Ange i denna punkt alla övervakade operationer för avlägsnande som projektet har genomfört. </t>
  </si>
  <si>
    <t>Ange i denna punkt antalet personer som deltar i utveckling av myndighetsprocesser genom projektet, såsom utbildningar, utbyte av information eller annat samarbete.</t>
  </si>
  <si>
    <t>I denna punkt anges antalet resor för preliminära val av personer eller inhämtning av information som projektet genomför.</t>
  </si>
  <si>
    <t>I denna punkt anges antalet personer som fått utbildning i kulturorientering som projektet ordnat.</t>
  </si>
  <si>
    <t>I denna punkt anges antalet kommuner som inleder mottagning av kvotflyktingar under projektet.</t>
  </si>
  <si>
    <t>I denna punkt anges antalet kommuner som inleder mottagning av kvotflyktingar i akuta situationer under projektet.</t>
  </si>
  <si>
    <t>I denna punkt anges antalet personer som anlänt som kvotflyktingar och som fått stöd genom tjänster som projektet utvecklat.</t>
  </si>
  <si>
    <t xml:space="preserve">Ange här för hur många internt förflyttade personer rese- och/eller logi har ordnats inom ramen för projektet. </t>
  </si>
  <si>
    <t>Ange här hur många AFIS-anslutningar har gjorts inom projektet.</t>
  </si>
  <si>
    <t xml:space="preserve"> UPPHANDLINGAR</t>
  </si>
  <si>
    <t>Upphandlingar (upphandlingar som överstiger det nationella tröskelvärdet)</t>
  </si>
  <si>
    <t xml:space="preserve">Föremål för </t>
  </si>
  <si>
    <t>upphandling</t>
  </si>
  <si>
    <t>Upphandlande enhet</t>
  </si>
  <si>
    <t>Omfattas upphandlingen av tillämpningsområdet för upphandlingslagen?</t>
  </si>
  <si>
    <t>Övriga uppgifter om upphandlingsprocessen</t>
  </si>
  <si>
    <t>Har upphandlingen överklagats till marknadsdomstolen?</t>
  </si>
  <si>
    <t>Vilket upphandlingsförfarande tänker ni använda eller har ni använt?</t>
  </si>
  <si>
    <t>Öppet förfarande</t>
  </si>
  <si>
    <t>Begränsat förfarande</t>
  </si>
  <si>
    <t>Förhandlingsförfarande</t>
  </si>
  <si>
    <t>Direktupphandling</t>
  </si>
  <si>
    <t>Konkurrensmässigt förhandlingsförfarande</t>
  </si>
  <si>
    <t>Ramavtal</t>
  </si>
  <si>
    <t>Planeringstävling</t>
  </si>
  <si>
    <t>Annat förfarande</t>
  </si>
  <si>
    <t>Upphandlingsmeddelande</t>
  </si>
  <si>
    <t>Anbudsbegäran</t>
  </si>
  <si>
    <t>Öppningsprotokoll för anbud</t>
  </si>
  <si>
    <t>Upphandlingsbeslut</t>
  </si>
  <si>
    <t>Avtal</t>
  </si>
  <si>
    <t>Övriga upphandlingsdokument</t>
  </si>
  <si>
    <t>DATUM</t>
  </si>
  <si>
    <t>Typ</t>
  </si>
  <si>
    <t>Upphandlingsbeslu</t>
  </si>
  <si>
    <t>Föremål för</t>
  </si>
  <si>
    <t xml:space="preserve"> upphandling</t>
  </si>
  <si>
    <t>Ange  ge här föremålet för upphandlingen, till exempel utrustning, tjänst eller byggnad.</t>
  </si>
  <si>
    <t>Vilken part upphandlar den utrustning, tjänst, byggnad etc. som beskrivs i föregående punkt?</t>
  </si>
  <si>
    <t>De upphandlingar som underskrider tröskelvärdet omfattas inte av upphandlingslagen. Du kan kontrollera gällande tröskelvärden på www.hankinnat.fi.</t>
  </si>
  <si>
    <t>Här kan du fritt beskriva upphandlingsprocessen.</t>
  </si>
  <si>
    <t>Om upphandlingen har överklagats till marknadsdomstolen, ska du här ange datum för när besvär inlämnats och uppgift om hur behandlingen av ärendet har framskridit i marknadsdomstolen.</t>
  </si>
  <si>
    <t>Välj upphandlingsförfarande</t>
  </si>
  <si>
    <t>Ange datum för upphandlingsdokumentet och bifoga dokumentet i elektroniskt format, till exempel som skannat PDF-dokument.</t>
  </si>
  <si>
    <t>Ange här föremålet för upphandlingen, till exempel utrustning, tjänst eller byggnad.</t>
  </si>
  <si>
    <t>Ange ett (1) om projektet utvecklar politiken för återvändande eller uppföljningen eller bedömningen av politiken för återvändande.</t>
  </si>
  <si>
    <t>På grund av skyddet kan du trycka på RETUR eller TABB för att växla mellan fält som du vill redigera.</t>
  </si>
  <si>
    <t>För vissa datafält nämns den maximala textlängden bredvid fältet, och när texten är godkänd i en cell</t>
  </si>
  <si>
    <t xml:space="preserve">visas också antalet tecken i fältet. </t>
  </si>
  <si>
    <t>Via namnen på flikarna nedan kommer du till den fliken.</t>
  </si>
  <si>
    <t>Praktiska tips:
- lägg till radbrytningar inuti en cell genom att trycka på alt+enter.
- om sammanslagen cell vägrar att ta med text som kopierats någon annanstans, kan du trycka på F2 först och sedan klistra in den.</t>
  </si>
  <si>
    <t>Hur kan man mäta uppnåendet av målen för ett engångsersättningsprojekt?</t>
  </si>
  <si>
    <r>
      <t xml:space="preserve">Ange sammanlagt 1-4 omedelbara konkreta mål för projektet.   Ange åtgärd/åtgärder för respektive mål och deras resultatmål i de följande punkterna.
I ansökningsanvisningarna finns ytterligare instruktioner att definiera mål, åtgärder och resultatmål. </t>
    </r>
    <r>
      <rPr>
        <sz val="8"/>
        <color rgb="FFFF0000"/>
        <rFont val="Arial"/>
        <family val="2"/>
      </rPr>
      <t xml:space="preserve"> </t>
    </r>
    <r>
      <rPr>
        <sz val="8"/>
        <rFont val="Arial"/>
        <family val="2"/>
      </rPr>
      <t xml:space="preserve">
Formuläret har förinställda ställen för tre mål.</t>
    </r>
  </si>
  <si>
    <t>Stödmottagaren ska ha förutsättningar att ansvara för kontinuiteten av de funktioner och resultat som åstadkommits genom den verksamhet</t>
  </si>
  <si>
    <t>som beviljats stöd efter att beviljandet av stödet slutat, om detta inte är överflödigt på grund av projektets karaktär, till exempel om projektet är en engångsföreteelse. Syftet är att säkerställa att projektet har långvariga effekter.</t>
  </si>
  <si>
    <t>3.6 Hur många platser finns i förvarsenheterna som grundats/renoverats med stöd från fonden?</t>
  </si>
  <si>
    <t>I denna punkt ska anmälas antalet förvarsenheter för vars grundande eller renovering använts stöd från fonden.</t>
  </si>
  <si>
    <r>
      <t>Kontrollera om upphandlingen omfattas av upphandlingslagen (348/2007).</t>
    </r>
    <r>
      <rPr>
        <sz val="8"/>
        <color rgb="FFFF0000"/>
        <rFont val="Arial"/>
        <family val="2"/>
      </rPr>
      <t xml:space="preserve"> </t>
    </r>
    <r>
      <rPr>
        <sz val="8"/>
        <rFont val="Arial"/>
        <family val="2"/>
      </rPr>
      <t xml:space="preserve">
</t>
    </r>
  </si>
  <si>
    <t xml:space="preserve">Kontrollera om upphandlingen omfattas av upphandlingslagen (348/2007).  De upphandlingar som underskrider tröskelvärdet omfattas inte av upphandlingslagen.
</t>
  </si>
  <si>
    <t xml:space="preserve">Kontrollera om upphandlingen omfattas av upphandlingslagen (348/2007). De upphandlingar som underskrider tröskelvärdet omfattas inte av upphandlingslagen.
</t>
  </si>
  <si>
    <t>Budgetblankett för inrikes EU-fonder under finansieringsperioden 2014-2020.</t>
  </si>
  <si>
    <t>Du får ytterligare anvisningar genom att markera celler.</t>
  </si>
  <si>
    <t>Officiell version</t>
  </si>
  <si>
    <t>Av ansökningsblanketten utskrivs endast delar som ska fyllas. De anvisningstexter som handleder ifyllandet av</t>
  </si>
  <si>
    <t>blanketten skrivs inte ut. Blanketten har skrivskyddats så att endast delar som ska fyllas i kan redigeras.</t>
  </si>
  <si>
    <t>Kontaktuppgifter kan användas i fondens kommunikation:</t>
  </si>
  <si>
    <t xml:space="preserve">Kontaktpersons ersättares namn: </t>
  </si>
  <si>
    <t>Kontaktpersons ersättares e-post:</t>
  </si>
  <si>
    <t xml:space="preserve">Kontaktperson får kontakter som gäller ansökan/projekt, besluten för kännedom, den ansvariga myndighetens meddelanden och automatiska meddelanden från EUSA-systemet.
Vidare, kontaktperson kan välja om han/hon vill ha fondernas andra information som inbjudningar till evenemanger och nyhetsbrevet. Om andra information kan sändas till kontaktperson, välja Ja. </t>
  </si>
  <si>
    <t xml:space="preserve">Kontaktpersons ersättare får kontakter som gäller ansökan/projekt, besluten för kännedom, den ansvariga myndighetens meddelanden och automatiska meddelanden från EUSA-systemet.
Vidare, kontaktpersons ersättare kan välja om han/hon vill ha fondernas andra information som inbjudningar till evenemanger och nyhetsbrev. Om andra information kan sändas till kontaktpersons ersättare, välja Ja. </t>
  </si>
  <si>
    <t>Kontaktpersons ersättares tfn:</t>
  </si>
  <si>
    <t>Förenklad personalkostnadsmodell</t>
  </si>
  <si>
    <t>Antal timmar</t>
  </si>
  <si>
    <t>Är uppgiftens totala lönekostnader baserade på en persons totala lönekostnader?</t>
  </si>
  <si>
    <t>Har de totala lönekostnaderna för uppgiften beräknats utgående från medelvärdet för de totala lönekostnaderna för flera uppgifter?</t>
  </si>
  <si>
    <t>Motiveringar för lönens överensstämmelse</t>
  </si>
  <si>
    <t xml:space="preserve">
Föregående års lön med lönebikostnader och semesterpenningar totalt</t>
  </si>
  <si>
    <t>Lönebikostnader</t>
  </si>
  <si>
    <t>Semesterpenning</t>
  </si>
  <si>
    <t>Timpris</t>
  </si>
  <si>
    <t>Uppgiftens totala summa</t>
  </si>
  <si>
    <t xml:space="preserve">Ja </t>
  </si>
  <si>
    <t>Faktiska lönekostnader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</si>
</sst>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0.00\ _€"/>
  </numFmts>
  <fonts count="21" x14ac:knownFonts="1">
    <font>
      <sz val="10"/>
      <name val="Arial"/>
    </font>
    <font>
      <u/>
      <sz val="9"/>
      <color indexed="19"/>
      <name val="Tahoma"/>
      <family val="2"/>
    </font>
    <font>
      <sz val="8"/>
      <name val="Arial"/>
      <family val="2"/>
    </font>
    <font>
      <b/>
      <sz val="10"/>
      <name val="Arial"/>
      <family val="2"/>
    </font>
    <font>
      <b/>
      <sz val="14"/>
      <name val="Arial"/>
      <family val="2"/>
    </font>
    <font>
      <sz val="9"/>
      <name val="Arial"/>
      <family val="2"/>
    </font>
    <font>
      <sz val="10"/>
      <name val="Arial"/>
      <family val="2"/>
    </font>
    <font>
      <sz val="8"/>
      <name val="Arial"/>
      <family val="2"/>
    </font>
    <font>
      <b/>
      <sz val="9"/>
      <name val="Arial"/>
      <family val="2"/>
    </font>
    <font>
      <b/>
      <sz val="8"/>
      <name val="Arial"/>
      <family val="2"/>
    </font>
    <font>
      <sz val="10"/>
      <name val="Arial"/>
      <family val="2"/>
    </font>
    <font>
      <i/>
      <sz val="10"/>
      <name val="Arial"/>
      <family val="2"/>
    </font>
    <font>
      <sz val="11"/>
      <color theme="0"/>
      <name val="Calibri"/>
      <family val="2"/>
      <scheme val="minor"/>
    </font>
    <font>
      <sz val="11"/>
      <color rgb="FF9C0006"/>
      <name val="Calibri"/>
      <family val="2"/>
      <scheme val="minor"/>
    </font>
    <font>
      <u/>
      <sz val="10"/>
      <color theme="10"/>
      <name val="Arial"/>
      <family val="2"/>
    </font>
    <font>
      <b/>
      <sz val="11"/>
      <name val="Calibri"/>
      <family val="2"/>
      <scheme val="minor"/>
    </font>
    <font>
      <sz val="11"/>
      <name val="Calibri"/>
      <family val="2"/>
      <scheme val="minor"/>
    </font>
    <font>
      <sz val="10"/>
      <color rgb="FFFF0000"/>
      <name val="Arial"/>
      <family val="2"/>
    </font>
    <font>
      <sz val="8"/>
      <color rgb="FFFF0000"/>
      <name val="Arial"/>
      <family val="2"/>
    </font>
    <font>
      <sz val="10"/>
      <color theme="10"/>
      <name val="Arial"/>
      <family val="2"/>
    </font>
    <font>
      <sz val="10"/>
      <name val="Arial"/>
      <family val="2"/>
    </font>
  </fonts>
  <fills count="12">
    <fill>
      <patternFill patternType="none"/>
    </fill>
    <fill>
      <patternFill patternType="gray125"/>
    </fill>
    <fill>
      <patternFill patternType="solid">
        <fgColor theme="6" tint="0.39997558519241921"/>
        <bgColor indexed="65"/>
      </patternFill>
    </fill>
    <fill>
      <patternFill patternType="solid">
        <fgColor theme="6"/>
      </patternFill>
    </fill>
    <fill>
      <patternFill patternType="solid">
        <fgColor rgb="FFFFC7CE"/>
      </patternFill>
    </fill>
    <fill>
      <patternFill patternType="solid">
        <fgColor theme="6" tint="0.59999389629810485"/>
        <bgColor indexed="64"/>
      </patternFill>
    </fill>
    <fill>
      <patternFill patternType="solid">
        <fgColor theme="0"/>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7"/>
        <bgColor indexed="64"/>
      </patternFill>
    </fill>
    <fill>
      <patternFill patternType="solid">
        <fgColor theme="5" tint="0.79998168889431442"/>
        <bgColor indexed="64"/>
      </patternFill>
    </fill>
  </fills>
  <borders count="30">
    <border>
      <left/>
      <right/>
      <top/>
      <bottom/>
      <diagonal/>
    </border>
    <border>
      <left style="thin">
        <color indexed="64"/>
      </left>
      <right/>
      <top/>
      <bottom/>
      <diagonal/>
    </border>
    <border>
      <left/>
      <right style="thin">
        <color indexed="64"/>
      </right>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10">
    <xf numFmtId="0" fontId="0" fillId="0" borderId="0"/>
    <xf numFmtId="0" fontId="12" fillId="2" borderId="0" applyNumberFormat="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0" borderId="0" applyNumberFormat="0" applyFill="0" applyBorder="0" applyAlignment="0" applyProtection="0"/>
    <xf numFmtId="0" fontId="10" fillId="0" borderId="0"/>
    <xf numFmtId="9" fontId="20" fillId="0" borderId="0" applyFont="0" applyFill="0" applyBorder="0" applyAlignment="0" applyProtection="0"/>
    <xf numFmtId="0" fontId="20" fillId="0" borderId="0"/>
    <xf numFmtId="0" fontId="14" fillId="0" borderId="0" applyNumberFormat="0" applyFill="0" applyBorder="0" applyAlignment="0" applyProtection="0"/>
    <xf numFmtId="0" fontId="6" fillId="0" borderId="0"/>
  </cellStyleXfs>
  <cellXfs count="557">
    <xf numFmtId="0" fontId="0" fillId="0" borderId="0" xfId="0"/>
    <xf numFmtId="0" fontId="0" fillId="0" borderId="0" xfId="0" applyBorder="1"/>
    <xf numFmtId="0" fontId="0" fillId="0" borderId="1" xfId="0" applyBorder="1"/>
    <xf numFmtId="0" fontId="0" fillId="0" borderId="2" xfId="0" applyBorder="1"/>
    <xf numFmtId="0" fontId="3" fillId="5" borderId="0" xfId="0" applyFont="1" applyFill="1" applyBorder="1" applyAlignment="1">
      <alignment horizontal="left"/>
    </xf>
    <xf numFmtId="0" fontId="9" fillId="5" borderId="0" xfId="0" applyFont="1" applyFill="1" applyBorder="1" applyAlignment="1"/>
    <xf numFmtId="0" fontId="6" fillId="5" borderId="0" xfId="0" applyFont="1" applyFill="1" applyBorder="1" applyAlignment="1">
      <alignment horizontal="left"/>
    </xf>
    <xf numFmtId="0" fontId="3" fillId="6" borderId="0" xfId="0" applyFont="1" applyFill="1" applyBorder="1" applyAlignment="1">
      <alignment horizontal="left"/>
    </xf>
    <xf numFmtId="0" fontId="3" fillId="5" borderId="4" xfId="0" applyFont="1" applyFill="1" applyBorder="1" applyAlignment="1">
      <alignment horizontal="left"/>
    </xf>
    <xf numFmtId="0" fontId="0" fillId="0" borderId="0" xfId="0" applyAlignment="1">
      <alignment wrapText="1"/>
    </xf>
    <xf numFmtId="0" fontId="0" fillId="5" borderId="0" xfId="0" applyFill="1" applyBorder="1"/>
    <xf numFmtId="0" fontId="0" fillId="5" borderId="2" xfId="0" applyFill="1" applyBorder="1"/>
    <xf numFmtId="0" fontId="6" fillId="5" borderId="0" xfId="0" applyFont="1" applyFill="1" applyBorder="1"/>
    <xf numFmtId="0" fontId="0" fillId="5" borderId="4" xfId="0" applyFill="1" applyBorder="1"/>
    <xf numFmtId="0" fontId="6" fillId="5" borderId="4" xfId="0" applyFont="1" applyFill="1" applyBorder="1"/>
    <xf numFmtId="0" fontId="0" fillId="0" borderId="0" xfId="0" applyFill="1"/>
    <xf numFmtId="0" fontId="0" fillId="5" borderId="3" xfId="0" applyFill="1" applyBorder="1"/>
    <xf numFmtId="0" fontId="0" fillId="5" borderId="5" xfId="0" applyFill="1" applyBorder="1"/>
    <xf numFmtId="0" fontId="0" fillId="6" borderId="0" xfId="0" applyFill="1" applyBorder="1"/>
    <xf numFmtId="0" fontId="0" fillId="8" borderId="0" xfId="0" applyFill="1"/>
    <xf numFmtId="0" fontId="2" fillId="8" borderId="0" xfId="0" applyFont="1" applyFill="1"/>
    <xf numFmtId="0" fontId="2" fillId="0" borderId="0" xfId="0" applyFont="1"/>
    <xf numFmtId="0" fontId="3" fillId="0" borderId="0" xfId="0" applyFont="1" applyBorder="1" applyAlignment="1"/>
    <xf numFmtId="0" fontId="3" fillId="5" borderId="7" xfId="0" applyFont="1" applyFill="1" applyBorder="1" applyAlignment="1">
      <alignment horizontal="left"/>
    </xf>
    <xf numFmtId="0" fontId="3" fillId="5" borderId="8" xfId="0" applyFont="1" applyFill="1" applyBorder="1" applyAlignment="1">
      <alignment horizontal="left"/>
    </xf>
    <xf numFmtId="0" fontId="6" fillId="5" borderId="7" xfId="0" applyFont="1" applyFill="1" applyBorder="1" applyAlignment="1">
      <alignment horizontal="left"/>
    </xf>
    <xf numFmtId="0" fontId="3" fillId="5" borderId="10" xfId="0" applyFont="1" applyFill="1" applyBorder="1" applyAlignment="1">
      <alignment horizontal="left"/>
    </xf>
    <xf numFmtId="0" fontId="0" fillId="5" borderId="8" xfId="0" applyFill="1" applyBorder="1"/>
    <xf numFmtId="0" fontId="0" fillId="5" borderId="10" xfId="0" applyFill="1" applyBorder="1"/>
    <xf numFmtId="0" fontId="0" fillId="5" borderId="7" xfId="0" applyFill="1" applyBorder="1"/>
    <xf numFmtId="0" fontId="0" fillId="5" borderId="9" xfId="0" applyFill="1" applyBorder="1"/>
    <xf numFmtId="0" fontId="0" fillId="5" borderId="12" xfId="0" applyFill="1" applyBorder="1"/>
    <xf numFmtId="0" fontId="6" fillId="5" borderId="11" xfId="0" applyFont="1" applyFill="1" applyBorder="1"/>
    <xf numFmtId="0" fontId="0" fillId="5" borderId="13" xfId="0" applyFill="1" applyBorder="1"/>
    <xf numFmtId="0" fontId="0" fillId="5" borderId="14" xfId="0" applyFill="1" applyBorder="1"/>
    <xf numFmtId="0" fontId="0" fillId="5" borderId="15" xfId="0" applyFill="1" applyBorder="1"/>
    <xf numFmtId="0" fontId="9" fillId="6" borderId="0" xfId="0" applyFont="1" applyFill="1" applyBorder="1" applyAlignment="1"/>
    <xf numFmtId="0" fontId="0" fillId="6" borderId="16" xfId="0" applyFill="1" applyBorder="1"/>
    <xf numFmtId="0" fontId="0" fillId="6" borderId="17" xfId="0" applyFill="1" applyBorder="1"/>
    <xf numFmtId="0" fontId="6" fillId="6" borderId="0" xfId="0" applyFont="1" applyFill="1" applyBorder="1" applyAlignment="1">
      <alignment horizontal="left"/>
    </xf>
    <xf numFmtId="0" fontId="3" fillId="6" borderId="7" xfId="0" applyFont="1" applyFill="1" applyBorder="1" applyAlignment="1">
      <alignment horizontal="left"/>
    </xf>
    <xf numFmtId="0" fontId="3" fillId="6" borderId="8" xfId="0" applyFont="1" applyFill="1" applyBorder="1" applyAlignment="1">
      <alignment horizontal="left"/>
    </xf>
    <xf numFmtId="0" fontId="6" fillId="5" borderId="4" xfId="0" applyFont="1" applyFill="1" applyBorder="1" applyAlignment="1">
      <alignment horizontal="left"/>
    </xf>
    <xf numFmtId="0" fontId="9" fillId="5" borderId="4" xfId="0" applyFont="1" applyFill="1" applyBorder="1" applyAlignment="1"/>
    <xf numFmtId="0" fontId="6" fillId="5" borderId="3" xfId="0" applyFont="1" applyFill="1" applyBorder="1"/>
    <xf numFmtId="0" fontId="6" fillId="5" borderId="7" xfId="0" applyFont="1" applyFill="1" applyBorder="1"/>
    <xf numFmtId="0" fontId="6" fillId="5" borderId="9" xfId="0" applyFont="1" applyFill="1" applyBorder="1" applyAlignment="1">
      <alignment horizontal="left"/>
    </xf>
    <xf numFmtId="0" fontId="0" fillId="6" borderId="6" xfId="0" applyFill="1" applyBorder="1"/>
    <xf numFmtId="0" fontId="2" fillId="8" borderId="0" xfId="0" applyFont="1" applyFill="1" applyAlignment="1"/>
    <xf numFmtId="0" fontId="2" fillId="5" borderId="0" xfId="0" applyFont="1" applyFill="1" applyBorder="1"/>
    <xf numFmtId="0" fontId="0" fillId="5" borderId="1" xfId="0" applyFill="1" applyBorder="1"/>
    <xf numFmtId="0" fontId="2" fillId="5" borderId="1" xfId="0" applyFont="1" applyFill="1" applyBorder="1"/>
    <xf numFmtId="0" fontId="2" fillId="5" borderId="18" xfId="0" applyFont="1" applyFill="1" applyBorder="1"/>
    <xf numFmtId="0" fontId="2" fillId="5" borderId="4" xfId="0" applyFont="1" applyFill="1" applyBorder="1"/>
    <xf numFmtId="0" fontId="0" fillId="5" borderId="19" xfId="0" applyFill="1" applyBorder="1"/>
    <xf numFmtId="0" fontId="0" fillId="5" borderId="18" xfId="0" applyFill="1" applyBorder="1"/>
    <xf numFmtId="0" fontId="0" fillId="6" borderId="1" xfId="0" applyFill="1" applyBorder="1"/>
    <xf numFmtId="0" fontId="0" fillId="6" borderId="2" xfId="0" applyFill="1" applyBorder="1"/>
    <xf numFmtId="0" fontId="6" fillId="0" borderId="0" xfId="0" applyFont="1" applyFill="1"/>
    <xf numFmtId="0" fontId="3" fillId="5" borderId="1" xfId="0" applyFont="1" applyFill="1" applyBorder="1"/>
    <xf numFmtId="0" fontId="6" fillId="5" borderId="1" xfId="0" applyFont="1" applyFill="1" applyBorder="1"/>
    <xf numFmtId="0" fontId="0" fillId="6" borderId="21" xfId="0" applyFill="1" applyBorder="1" applyProtection="1">
      <protection locked="0"/>
    </xf>
    <xf numFmtId="0" fontId="6" fillId="6" borderId="21" xfId="0" applyFont="1" applyFill="1" applyBorder="1" applyProtection="1">
      <protection locked="0"/>
    </xf>
    <xf numFmtId="0" fontId="3" fillId="5" borderId="0" xfId="0" applyFont="1" applyFill="1" applyBorder="1" applyAlignment="1">
      <alignment horizontal="left"/>
    </xf>
    <xf numFmtId="0" fontId="3" fillId="5" borderId="0" xfId="0" applyFont="1" applyFill="1" applyBorder="1" applyAlignment="1">
      <alignment horizontal="left" wrapText="1"/>
    </xf>
    <xf numFmtId="0" fontId="0" fillId="5" borderId="0" xfId="0" applyFill="1" applyBorder="1" applyAlignment="1">
      <alignment wrapText="1"/>
    </xf>
    <xf numFmtId="0" fontId="0" fillId="5" borderId="2" xfId="0" applyFill="1" applyBorder="1" applyAlignment="1">
      <alignment wrapText="1"/>
    </xf>
    <xf numFmtId="0" fontId="6" fillId="5" borderId="0" xfId="0" applyFont="1" applyFill="1" applyBorder="1" applyProtection="1"/>
    <xf numFmtId="0" fontId="0" fillId="5" borderId="0" xfId="0" applyFill="1" applyBorder="1" applyProtection="1"/>
    <xf numFmtId="0" fontId="0" fillId="0" borderId="0" xfId="0" applyProtection="1">
      <protection locked="0"/>
    </xf>
    <xf numFmtId="0" fontId="3" fillId="6" borderId="7" xfId="0" applyFont="1" applyFill="1" applyBorder="1" applyAlignment="1"/>
    <xf numFmtId="0" fontId="3" fillId="6" borderId="0" xfId="0" applyFont="1" applyFill="1" applyBorder="1" applyAlignment="1"/>
    <xf numFmtId="0" fontId="3" fillId="6" borderId="2" xfId="0" applyFont="1" applyFill="1" applyBorder="1" applyAlignment="1"/>
    <xf numFmtId="0" fontId="0" fillId="8" borderId="0" xfId="0" applyFill="1" applyAlignment="1">
      <alignment wrapText="1"/>
    </xf>
    <xf numFmtId="0" fontId="6" fillId="0" borderId="21" xfId="0" applyFont="1" applyFill="1" applyBorder="1" applyProtection="1">
      <protection locked="0"/>
    </xf>
    <xf numFmtId="0" fontId="6" fillId="5" borderId="18" xfId="0" applyFont="1" applyFill="1" applyBorder="1"/>
    <xf numFmtId="0" fontId="6" fillId="5" borderId="1" xfId="5" applyFont="1" applyFill="1" applyBorder="1"/>
    <xf numFmtId="0" fontId="10" fillId="5" borderId="0" xfId="5" applyFill="1" applyBorder="1"/>
    <xf numFmtId="0" fontId="10" fillId="5" borderId="2" xfId="5" applyFill="1" applyBorder="1"/>
    <xf numFmtId="0" fontId="10" fillId="0" borderId="0" xfId="5"/>
    <xf numFmtId="0" fontId="2" fillId="0" borderId="0" xfId="0" applyFont="1" applyProtection="1">
      <protection hidden="1"/>
    </xf>
    <xf numFmtId="0" fontId="0" fillId="0" borderId="0" xfId="0" applyProtection="1">
      <protection hidden="1"/>
    </xf>
    <xf numFmtId="0" fontId="0" fillId="0" borderId="0" xfId="0" applyBorder="1" applyProtection="1">
      <protection hidden="1"/>
    </xf>
    <xf numFmtId="0" fontId="0" fillId="0" borderId="0" xfId="0" applyFill="1" applyBorder="1" applyProtection="1">
      <protection hidden="1"/>
    </xf>
    <xf numFmtId="9" fontId="0" fillId="0" borderId="21" xfId="0" applyNumberFormat="1" applyBorder="1" applyAlignment="1" applyProtection="1">
      <alignment horizontal="center"/>
      <protection locked="0"/>
    </xf>
    <xf numFmtId="0" fontId="0" fillId="6" borderId="0" xfId="0" applyNumberFormat="1" applyFont="1" applyFill="1" applyBorder="1" applyAlignment="1" applyProtection="1"/>
    <xf numFmtId="0" fontId="11" fillId="0" borderId="21" xfId="0" applyFont="1" applyBorder="1" applyAlignment="1" applyProtection="1">
      <alignment wrapText="1"/>
      <protection locked="0"/>
    </xf>
    <xf numFmtId="0" fontId="0" fillId="0" borderId="21" xfId="0" applyBorder="1" applyProtection="1">
      <protection locked="0"/>
    </xf>
    <xf numFmtId="164" fontId="0" fillId="0" borderId="21" xfId="0" applyNumberFormat="1" applyBorder="1" applyProtection="1">
      <protection locked="0"/>
    </xf>
    <xf numFmtId="10" fontId="0" fillId="0" borderId="21" xfId="0" applyNumberFormat="1" applyBorder="1" applyProtection="1">
      <protection locked="0"/>
    </xf>
    <xf numFmtId="4" fontId="0" fillId="0" borderId="24" xfId="0" applyNumberFormat="1" applyBorder="1" applyAlignment="1" applyProtection="1">
      <protection locked="0"/>
    </xf>
    <xf numFmtId="0" fontId="6" fillId="0" borderId="0" xfId="0" applyFont="1"/>
    <xf numFmtId="0" fontId="6" fillId="0" borderId="0" xfId="0" applyFont="1" applyProtection="1">
      <protection hidden="1"/>
    </xf>
    <xf numFmtId="0" fontId="0" fillId="0" borderId="0" xfId="0" applyBorder="1" applyAlignment="1">
      <alignment horizontal="left" vertical="top" wrapText="1"/>
    </xf>
    <xf numFmtId="0" fontId="16" fillId="0" borderId="21" xfId="3" applyNumberFormat="1" applyFont="1" applyFill="1" applyBorder="1" applyAlignment="1" applyProtection="1">
      <alignment horizontal="left" vertical="top" wrapText="1"/>
      <protection locked="0"/>
    </xf>
    <xf numFmtId="49" fontId="16" fillId="0" borderId="21" xfId="3" applyNumberFormat="1" applyFont="1" applyFill="1" applyBorder="1" applyAlignment="1" applyProtection="1">
      <alignment horizontal="left" vertical="top" wrapText="1"/>
      <protection locked="0"/>
    </xf>
    <xf numFmtId="164" fontId="16" fillId="0" borderId="21" xfId="3" applyNumberFormat="1" applyFont="1" applyFill="1" applyBorder="1" applyAlignment="1" applyProtection="1">
      <alignment wrapText="1"/>
      <protection locked="0"/>
    </xf>
    <xf numFmtId="0" fontId="11" fillId="0" borderId="25" xfId="0" applyFont="1" applyFill="1" applyBorder="1"/>
    <xf numFmtId="0" fontId="0" fillId="0" borderId="21" xfId="0" applyFill="1" applyBorder="1" applyProtection="1">
      <protection locked="0"/>
    </xf>
    <xf numFmtId="0" fontId="6" fillId="0" borderId="21" xfId="0" applyFont="1" applyBorder="1" applyProtection="1">
      <protection locked="0"/>
    </xf>
    <xf numFmtId="0" fontId="0" fillId="0" borderId="1" xfId="0" applyFill="1" applyBorder="1" applyProtection="1">
      <protection hidden="1"/>
    </xf>
    <xf numFmtId="164" fontId="0" fillId="0" borderId="2" xfId="0" applyNumberFormat="1" applyFill="1" applyBorder="1" applyProtection="1">
      <protection hidden="1"/>
    </xf>
    <xf numFmtId="164" fontId="0" fillId="0" borderId="0" xfId="0" applyNumberFormat="1"/>
    <xf numFmtId="0" fontId="0" fillId="0" borderId="21" xfId="0" applyBorder="1" applyAlignment="1">
      <alignment horizontal="left"/>
    </xf>
    <xf numFmtId="4" fontId="0" fillId="0" borderId="21" xfId="0" applyNumberFormat="1" applyBorder="1" applyProtection="1">
      <protection locked="0"/>
    </xf>
    <xf numFmtId="0" fontId="6" fillId="0" borderId="0" xfId="0" applyFont="1" applyFill="1" applyBorder="1" applyAlignment="1">
      <alignment horizontal="right"/>
    </xf>
    <xf numFmtId="2" fontId="0" fillId="0" borderId="21" xfId="0" applyNumberFormat="1" applyBorder="1" applyProtection="1">
      <protection locked="0"/>
    </xf>
    <xf numFmtId="0" fontId="17" fillId="0" borderId="0" xfId="0" applyFont="1"/>
    <xf numFmtId="0" fontId="6" fillId="0" borderId="0" xfId="0" applyFont="1" applyAlignment="1">
      <alignment wrapText="1"/>
    </xf>
    <xf numFmtId="16" fontId="2" fillId="5" borderId="1" xfId="0" applyNumberFormat="1" applyFont="1" applyFill="1" applyBorder="1"/>
    <xf numFmtId="0" fontId="0" fillId="0" borderId="0" xfId="0" applyFill="1" applyProtection="1"/>
    <xf numFmtId="0" fontId="0" fillId="0" borderId="0" xfId="0" applyProtection="1"/>
    <xf numFmtId="0" fontId="2" fillId="8" borderId="0" xfId="0" applyFont="1" applyFill="1" applyProtection="1"/>
    <xf numFmtId="0" fontId="0" fillId="8" borderId="0" xfId="0" applyFill="1" applyProtection="1"/>
    <xf numFmtId="0" fontId="2" fillId="0" borderId="0" xfId="0" applyFont="1" applyFill="1" applyProtection="1"/>
    <xf numFmtId="0" fontId="0" fillId="0" borderId="0" xfId="0" applyAlignment="1" applyProtection="1">
      <alignment wrapText="1"/>
    </xf>
    <xf numFmtId="0" fontId="2" fillId="0" borderId="0" xfId="0" applyFont="1" applyProtection="1"/>
    <xf numFmtId="0" fontId="3" fillId="5" borderId="7" xfId="0" applyFont="1" applyFill="1" applyBorder="1" applyAlignment="1">
      <alignment horizontal="left"/>
    </xf>
    <xf numFmtId="0" fontId="3" fillId="5" borderId="0" xfId="0" applyFont="1" applyFill="1" applyBorder="1" applyAlignment="1">
      <alignment horizontal="left"/>
    </xf>
    <xf numFmtId="0" fontId="3" fillId="5" borderId="8" xfId="0" applyFont="1" applyFill="1" applyBorder="1" applyAlignment="1">
      <alignment horizontal="left"/>
    </xf>
    <xf numFmtId="0" fontId="3" fillId="5" borderId="0" xfId="0" applyFont="1" applyFill="1" applyBorder="1"/>
    <xf numFmtId="0" fontId="0" fillId="0" borderId="0" xfId="0" applyAlignment="1"/>
    <xf numFmtId="0" fontId="2" fillId="8" borderId="0" xfId="0" applyFont="1" applyFill="1" applyAlignment="1">
      <alignment vertical="top"/>
    </xf>
    <xf numFmtId="0" fontId="0" fillId="8" borderId="0" xfId="0" applyFill="1" applyAlignment="1">
      <alignment vertical="top"/>
    </xf>
    <xf numFmtId="0" fontId="2" fillId="0" borderId="0" xfId="0" applyFont="1" applyBorder="1" applyAlignment="1">
      <alignment vertical="top" wrapText="1"/>
    </xf>
    <xf numFmtId="0" fontId="6" fillId="5" borderId="1" xfId="5" applyFont="1" applyFill="1" applyBorder="1" applyAlignment="1">
      <alignment vertical="top"/>
    </xf>
    <xf numFmtId="0" fontId="10" fillId="5" borderId="0" xfId="5" applyFill="1" applyBorder="1" applyAlignment="1">
      <alignment vertical="top"/>
    </xf>
    <xf numFmtId="0" fontId="10" fillId="5" borderId="2" xfId="5" applyFill="1" applyBorder="1" applyAlignment="1">
      <alignment vertical="top"/>
    </xf>
    <xf numFmtId="0" fontId="10" fillId="0" borderId="0" xfId="5" applyAlignment="1">
      <alignment vertical="top"/>
    </xf>
    <xf numFmtId="0" fontId="3" fillId="5" borderId="8" xfId="0" applyFont="1" applyFill="1" applyBorder="1" applyAlignment="1">
      <alignment horizontal="left" vertical="top"/>
    </xf>
    <xf numFmtId="0" fontId="0" fillId="0" borderId="0" xfId="0" applyAlignment="1">
      <alignment wrapText="1"/>
    </xf>
    <xf numFmtId="0" fontId="0" fillId="5" borderId="4" xfId="0" applyFill="1" applyBorder="1"/>
    <xf numFmtId="0" fontId="2" fillId="5" borderId="8" xfId="0" applyFont="1" applyFill="1" applyBorder="1" applyAlignment="1">
      <alignment horizontal="left" vertical="top" wrapText="1"/>
    </xf>
    <xf numFmtId="0" fontId="6" fillId="5" borderId="20" xfId="0" applyFont="1" applyFill="1" applyBorder="1"/>
    <xf numFmtId="0" fontId="3" fillId="5" borderId="2" xfId="0" applyFont="1" applyFill="1" applyBorder="1"/>
    <xf numFmtId="0" fontId="2" fillId="5" borderId="0" xfId="0" applyFont="1" applyFill="1" applyBorder="1" applyAlignment="1">
      <alignment horizontal="left" vertical="top" wrapText="1"/>
    </xf>
    <xf numFmtId="0" fontId="3" fillId="10" borderId="22" xfId="0" applyFont="1" applyFill="1" applyBorder="1" applyProtection="1">
      <protection hidden="1"/>
    </xf>
    <xf numFmtId="0" fontId="0" fillId="10" borderId="23" xfId="0" applyFill="1" applyBorder="1" applyProtection="1">
      <protection hidden="1"/>
    </xf>
    <xf numFmtId="0" fontId="0" fillId="10" borderId="24" xfId="0" applyFill="1" applyBorder="1" applyProtection="1">
      <protection hidden="1"/>
    </xf>
    <xf numFmtId="0" fontId="6" fillId="10" borderId="22" xfId="0" applyFont="1" applyFill="1" applyBorder="1" applyProtection="1">
      <protection hidden="1"/>
    </xf>
    <xf numFmtId="0" fontId="6" fillId="10" borderId="23" xfId="0" applyFont="1" applyFill="1" applyBorder="1" applyProtection="1">
      <protection hidden="1"/>
    </xf>
    <xf numFmtId="0" fontId="6" fillId="10" borderId="24" xfId="0" applyFont="1" applyFill="1" applyBorder="1" applyProtection="1">
      <protection hidden="1"/>
    </xf>
    <xf numFmtId="0" fontId="6" fillId="10" borderId="21" xfId="0" applyFont="1" applyFill="1" applyBorder="1" applyAlignment="1" applyProtection="1">
      <alignment horizontal="center"/>
      <protection hidden="1"/>
    </xf>
    <xf numFmtId="49" fontId="15" fillId="10" borderId="21" xfId="1" applyNumberFormat="1" applyFont="1" applyFill="1" applyBorder="1" applyAlignment="1" applyProtection="1">
      <alignment horizontal="left" vertical="top"/>
      <protection hidden="1"/>
    </xf>
    <xf numFmtId="0" fontId="3" fillId="10" borderId="21" xfId="0" applyFont="1" applyFill="1" applyBorder="1" applyProtection="1">
      <protection hidden="1"/>
    </xf>
    <xf numFmtId="0" fontId="0" fillId="10" borderId="22" xfId="0" applyFill="1" applyBorder="1" applyProtection="1">
      <protection hidden="1"/>
    </xf>
    <xf numFmtId="0" fontId="15" fillId="10" borderId="22" xfId="2" applyNumberFormat="1" applyFont="1" applyFill="1" applyBorder="1" applyAlignment="1" applyProtection="1">
      <protection hidden="1"/>
    </xf>
    <xf numFmtId="0" fontId="15" fillId="10" borderId="23" xfId="2" applyNumberFormat="1" applyFont="1" applyFill="1" applyBorder="1" applyAlignment="1" applyProtection="1">
      <alignment horizontal="right" vertical="top"/>
      <protection hidden="1"/>
    </xf>
    <xf numFmtId="4" fontId="6" fillId="10" borderId="24" xfId="0" applyNumberFormat="1" applyFont="1" applyFill="1" applyBorder="1" applyProtection="1">
      <protection hidden="1"/>
    </xf>
    <xf numFmtId="0" fontId="6" fillId="10" borderId="21" xfId="0" applyFont="1" applyFill="1" applyBorder="1" applyAlignment="1" applyProtection="1">
      <alignment horizontal="left" vertical="top"/>
      <protection hidden="1"/>
    </xf>
    <xf numFmtId="0" fontId="15" fillId="10" borderId="21" xfId="1" applyNumberFormat="1" applyFont="1" applyFill="1" applyBorder="1" applyAlignment="1" applyProtection="1">
      <protection hidden="1"/>
    </xf>
    <xf numFmtId="0" fontId="15" fillId="10" borderId="23" xfId="2" applyNumberFormat="1" applyFont="1" applyFill="1" applyBorder="1" applyAlignment="1" applyProtection="1">
      <protection hidden="1"/>
    </xf>
    <xf numFmtId="164" fontId="0" fillId="10" borderId="21" xfId="0" applyNumberFormat="1" applyFill="1" applyBorder="1" applyProtection="1">
      <protection hidden="1"/>
    </xf>
    <xf numFmtId="0" fontId="0" fillId="10" borderId="21" xfId="0" applyFill="1" applyBorder="1" applyProtection="1">
      <protection hidden="1"/>
    </xf>
    <xf numFmtId="0" fontId="6" fillId="10" borderId="21" xfId="0" applyFont="1" applyFill="1" applyBorder="1" applyProtection="1">
      <protection hidden="1"/>
    </xf>
    <xf numFmtId="0" fontId="6" fillId="10" borderId="21" xfId="0" applyFont="1" applyFill="1" applyBorder="1" applyAlignment="1" applyProtection="1">
      <alignment horizontal="right"/>
      <protection hidden="1"/>
    </xf>
    <xf numFmtId="164" fontId="15" fillId="10" borderId="21" xfId="0" applyNumberFormat="1" applyFont="1" applyFill="1" applyBorder="1" applyProtection="1">
      <protection hidden="1"/>
    </xf>
    <xf numFmtId="0" fontId="6" fillId="10" borderId="20" xfId="0" applyFont="1" applyFill="1" applyBorder="1" applyProtection="1">
      <protection hidden="1"/>
    </xf>
    <xf numFmtId="0" fontId="0" fillId="10" borderId="3" xfId="0" applyFill="1" applyBorder="1" applyProtection="1">
      <protection hidden="1"/>
    </xf>
    <xf numFmtId="0" fontId="0" fillId="10" borderId="5" xfId="0" applyFill="1" applyBorder="1" applyProtection="1">
      <protection hidden="1"/>
    </xf>
    <xf numFmtId="0" fontId="15" fillId="10" borderId="18" xfId="2" applyNumberFormat="1" applyFont="1" applyFill="1" applyBorder="1" applyAlignment="1" applyProtection="1">
      <protection hidden="1"/>
    </xf>
    <xf numFmtId="0" fontId="15" fillId="10" borderId="4" xfId="2" applyNumberFormat="1" applyFont="1" applyFill="1" applyBorder="1" applyAlignment="1" applyProtection="1">
      <alignment horizontal="right" vertical="top"/>
      <protection hidden="1"/>
    </xf>
    <xf numFmtId="4" fontId="6" fillId="10" borderId="19" xfId="0" applyNumberFormat="1" applyFont="1" applyFill="1" applyBorder="1" applyProtection="1">
      <protection hidden="1"/>
    </xf>
    <xf numFmtId="0" fontId="6" fillId="10" borderId="26" xfId="0" applyFont="1" applyFill="1" applyBorder="1" applyProtection="1">
      <protection hidden="1"/>
    </xf>
    <xf numFmtId="0" fontId="0" fillId="10" borderId="21" xfId="0" applyFill="1" applyBorder="1" applyAlignment="1" applyProtection="1">
      <alignment horizontal="right"/>
      <protection hidden="1"/>
    </xf>
    <xf numFmtId="0" fontId="0" fillId="10" borderId="27" xfId="0" applyFill="1" applyBorder="1" applyProtection="1">
      <protection hidden="1"/>
    </xf>
    <xf numFmtId="0" fontId="0" fillId="10" borderId="25" xfId="0" applyFill="1" applyBorder="1" applyProtection="1">
      <protection hidden="1"/>
    </xf>
    <xf numFmtId="0" fontId="6" fillId="10" borderId="21" xfId="0" applyFont="1" applyFill="1" applyBorder="1" applyAlignment="1" applyProtection="1">
      <alignment horizontal="left"/>
      <protection hidden="1"/>
    </xf>
    <xf numFmtId="165" fontId="0" fillId="10" borderId="21" xfId="0" applyNumberFormat="1" applyFill="1" applyBorder="1" applyProtection="1">
      <protection hidden="1"/>
    </xf>
    <xf numFmtId="0" fontId="6" fillId="10" borderId="22" xfId="0" applyFont="1" applyFill="1" applyBorder="1" applyAlignment="1">
      <alignment horizontal="left"/>
    </xf>
    <xf numFmtId="0" fontId="0" fillId="10" borderId="24" xfId="0" applyFill="1" applyBorder="1"/>
    <xf numFmtId="0" fontId="6" fillId="10" borderId="22" xfId="0" applyFont="1" applyFill="1" applyBorder="1" applyAlignment="1">
      <alignment horizontal="right"/>
    </xf>
    <xf numFmtId="0" fontId="6" fillId="10" borderId="21" xfId="0" applyFont="1" applyFill="1" applyBorder="1"/>
    <xf numFmtId="9" fontId="0" fillId="10" borderId="21" xfId="6" applyFont="1" applyFill="1" applyBorder="1" applyProtection="1">
      <protection hidden="1"/>
    </xf>
    <xf numFmtId="9" fontId="0" fillId="0" borderId="21" xfId="6" applyFont="1" applyBorder="1" applyAlignment="1" applyProtection="1">
      <alignment horizontal="center"/>
      <protection locked="0"/>
    </xf>
    <xf numFmtId="0" fontId="20" fillId="0" borderId="0" xfId="7" applyBorder="1"/>
    <xf numFmtId="0" fontId="20" fillId="10" borderId="0" xfId="7" applyFill="1" applyBorder="1"/>
    <xf numFmtId="0" fontId="14" fillId="10" borderId="0" xfId="8" applyFill="1" applyBorder="1"/>
    <xf numFmtId="0" fontId="2" fillId="10" borderId="0" xfId="7" applyFont="1" applyFill="1" applyBorder="1"/>
    <xf numFmtId="0" fontId="20" fillId="10" borderId="0" xfId="7" applyFill="1" applyBorder="1" applyAlignment="1">
      <alignment horizontal="right"/>
    </xf>
    <xf numFmtId="0" fontId="3" fillId="10" borderId="0" xfId="7" applyFont="1" applyFill="1" applyBorder="1" applyAlignment="1"/>
    <xf numFmtId="0" fontId="9" fillId="10" borderId="0" xfId="7" applyFont="1" applyFill="1" applyBorder="1" applyAlignment="1"/>
    <xf numFmtId="0" fontId="2" fillId="10" borderId="0" xfId="7" applyFont="1" applyFill="1" applyBorder="1" applyAlignment="1"/>
    <xf numFmtId="0" fontId="6" fillId="10" borderId="0" xfId="7" applyFont="1" applyFill="1" applyBorder="1"/>
    <xf numFmtId="0" fontId="3" fillId="10" borderId="0" xfId="7" applyFont="1" applyFill="1" applyBorder="1"/>
    <xf numFmtId="0" fontId="14" fillId="0" borderId="0" xfId="4" applyBorder="1"/>
    <xf numFmtId="0" fontId="14" fillId="10" borderId="0" xfId="4" applyFill="1" applyBorder="1" applyProtection="1">
      <protection locked="0"/>
    </xf>
    <xf numFmtId="0" fontId="14" fillId="10" borderId="0" xfId="4" applyFill="1" applyBorder="1"/>
    <xf numFmtId="0" fontId="6" fillId="6" borderId="21" xfId="0" applyFont="1" applyFill="1" applyBorder="1" applyProtection="1">
      <protection locked="0"/>
    </xf>
    <xf numFmtId="0" fontId="6" fillId="5" borderId="7" xfId="0" applyFont="1" applyFill="1" applyBorder="1" applyAlignment="1">
      <alignment horizontal="left"/>
    </xf>
    <xf numFmtId="0" fontId="6" fillId="5" borderId="0" xfId="0" applyFont="1" applyFill="1" applyBorder="1" applyAlignment="1">
      <alignment horizontal="left"/>
    </xf>
    <xf numFmtId="0" fontId="3" fillId="5" borderId="0" xfId="0" applyFont="1" applyFill="1" applyBorder="1" applyAlignment="1">
      <alignment horizontal="left"/>
    </xf>
    <xf numFmtId="0" fontId="3" fillId="5" borderId="8" xfId="0" applyFont="1" applyFill="1" applyBorder="1" applyAlignment="1">
      <alignment horizontal="left"/>
    </xf>
    <xf numFmtId="0" fontId="3" fillId="0" borderId="0" xfId="0" applyFont="1" applyFill="1" applyBorder="1" applyAlignment="1" applyProtection="1">
      <alignment horizontal="center" wrapText="1"/>
    </xf>
    <xf numFmtId="0" fontId="0" fillId="0" borderId="0" xfId="0" applyFill="1" applyBorder="1" applyProtection="1"/>
    <xf numFmtId="0" fontId="0" fillId="5" borderId="24" xfId="0" applyFill="1" applyBorder="1" applyProtection="1"/>
    <xf numFmtId="0" fontId="6" fillId="0" borderId="0" xfId="0" applyFont="1" applyFill="1" applyBorder="1" applyProtection="1"/>
    <xf numFmtId="0" fontId="0" fillId="5" borderId="2" xfId="0" applyFill="1" applyBorder="1" applyProtection="1"/>
    <xf numFmtId="0" fontId="2" fillId="0" borderId="0" xfId="0" applyFont="1" applyFill="1" applyAlignment="1" applyProtection="1"/>
    <xf numFmtId="0" fontId="0" fillId="5" borderId="19" xfId="0" applyFill="1" applyBorder="1" applyProtection="1"/>
    <xf numFmtId="0" fontId="0" fillId="6" borderId="1" xfId="0" applyFill="1" applyBorder="1" applyProtection="1"/>
    <xf numFmtId="0" fontId="0" fillId="6" borderId="0" xfId="0" applyFill="1" applyBorder="1" applyProtection="1"/>
    <xf numFmtId="0" fontId="0" fillId="6" borderId="2" xfId="0" applyFill="1" applyBorder="1" applyProtection="1"/>
    <xf numFmtId="0" fontId="0" fillId="5" borderId="1" xfId="0" applyFill="1" applyBorder="1" applyProtection="1"/>
    <xf numFmtId="0" fontId="2" fillId="5" borderId="1" xfId="0" applyFont="1" applyFill="1" applyBorder="1" applyProtection="1"/>
    <xf numFmtId="0" fontId="18" fillId="0" borderId="0" xfId="0" applyFont="1" applyFill="1" applyAlignment="1" applyProtection="1">
      <alignment wrapText="1"/>
    </xf>
    <xf numFmtId="0" fontId="2" fillId="8" borderId="0" xfId="0" applyFont="1" applyFill="1" applyAlignment="1" applyProtection="1"/>
    <xf numFmtId="0" fontId="0" fillId="0" borderId="0" xfId="0" applyBorder="1" applyAlignment="1" applyProtection="1"/>
    <xf numFmtId="0" fontId="2" fillId="5" borderId="2" xfId="0" applyFont="1" applyFill="1" applyBorder="1" applyProtection="1"/>
    <xf numFmtId="0" fontId="2" fillId="0" borderId="0" xfId="0" applyFont="1" applyFill="1" applyBorder="1" applyProtection="1"/>
    <xf numFmtId="0" fontId="2" fillId="5" borderId="19" xfId="0" applyFont="1" applyFill="1" applyBorder="1" applyProtection="1"/>
    <xf numFmtId="0" fontId="2" fillId="5" borderId="0" xfId="0" applyFont="1" applyFill="1" applyBorder="1" applyProtection="1"/>
    <xf numFmtId="0" fontId="2" fillId="8" borderId="0" xfId="0" applyFont="1" applyFill="1" applyAlignment="1" applyProtection="1">
      <alignment vertical="top"/>
    </xf>
    <xf numFmtId="0" fontId="3" fillId="0" borderId="0" xfId="0" applyFont="1" applyFill="1" applyBorder="1" applyAlignment="1" applyProtection="1">
      <alignment horizontal="center"/>
    </xf>
    <xf numFmtId="0" fontId="17" fillId="0" borderId="0" xfId="0" applyFont="1" applyFill="1" applyProtection="1"/>
    <xf numFmtId="0" fontId="0" fillId="5" borderId="20" xfId="0" applyFill="1" applyBorder="1"/>
    <xf numFmtId="0" fontId="6" fillId="5" borderId="0" xfId="0" applyFont="1" applyFill="1" applyBorder="1" applyAlignment="1">
      <alignment horizontal="left"/>
    </xf>
    <xf numFmtId="0" fontId="3" fillId="5" borderId="0" xfId="0" applyFont="1" applyFill="1" applyBorder="1" applyAlignment="1">
      <alignment horizontal="left"/>
    </xf>
    <xf numFmtId="0" fontId="6" fillId="6" borderId="21" xfId="0" applyFont="1" applyFill="1" applyBorder="1" applyProtection="1">
      <protection locked="0"/>
    </xf>
    <xf numFmtId="0" fontId="6" fillId="5" borderId="1" xfId="0" applyFont="1" applyFill="1" applyBorder="1" applyAlignment="1">
      <alignment horizontal="left" wrapText="1"/>
    </xf>
    <xf numFmtId="0" fontId="6" fillId="5" borderId="0" xfId="0" applyFont="1" applyFill="1" applyBorder="1" applyAlignment="1">
      <alignment horizontal="left" wrapText="1"/>
    </xf>
    <xf numFmtId="0" fontId="6" fillId="5" borderId="1" xfId="0" applyFont="1" applyFill="1" applyBorder="1" applyAlignment="1">
      <alignment horizontal="left"/>
    </xf>
    <xf numFmtId="0" fontId="3" fillId="0" borderId="0" xfId="0" applyFont="1" applyAlignment="1">
      <alignment wrapText="1"/>
    </xf>
    <xf numFmtId="0" fontId="2" fillId="5" borderId="24" xfId="0" applyFont="1" applyFill="1" applyBorder="1"/>
    <xf numFmtId="0" fontId="6" fillId="5" borderId="7" xfId="0" applyFont="1" applyFill="1" applyBorder="1" applyAlignment="1">
      <alignment horizontal="left"/>
    </xf>
    <xf numFmtId="0" fontId="6" fillId="5" borderId="0" xfId="0" applyFont="1" applyFill="1" applyBorder="1" applyAlignment="1">
      <alignment horizontal="left"/>
    </xf>
    <xf numFmtId="0" fontId="6" fillId="0" borderId="21" xfId="9" applyFont="1" applyBorder="1" applyAlignment="1" applyProtection="1">
      <alignment wrapText="1"/>
      <protection locked="0"/>
    </xf>
    <xf numFmtId="0" fontId="6" fillId="0" borderId="21" xfId="0" applyFont="1" applyBorder="1"/>
    <xf numFmtId="0" fontId="2" fillId="8" borderId="0" xfId="0" applyFont="1" applyFill="1" applyAlignment="1" applyProtection="1">
      <alignment wrapText="1"/>
    </xf>
    <xf numFmtId="0" fontId="0" fillId="0" borderId="0" xfId="0" applyFill="1" applyBorder="1" applyAlignment="1" applyProtection="1">
      <alignment wrapText="1"/>
    </xf>
    <xf numFmtId="0" fontId="2" fillId="8" borderId="0" xfId="0" applyFont="1" applyFill="1" applyAlignment="1" applyProtection="1">
      <alignment horizontal="left"/>
    </xf>
    <xf numFmtId="0" fontId="2" fillId="8" borderId="0" xfId="0" applyFont="1" applyFill="1" applyAlignment="1" applyProtection="1">
      <alignment horizontal="left" vertical="top"/>
    </xf>
    <xf numFmtId="0" fontId="2" fillId="8" borderId="0" xfId="0" applyFont="1" applyFill="1" applyAlignment="1">
      <alignment horizontal="left"/>
    </xf>
    <xf numFmtId="0" fontId="20" fillId="0" borderId="0" xfId="7" applyFill="1" applyBorder="1"/>
    <xf numFmtId="0" fontId="0" fillId="0" borderId="0" xfId="7" applyFont="1" applyFill="1" applyBorder="1"/>
    <xf numFmtId="0" fontId="6" fillId="0" borderId="0" xfId="7" applyFont="1" applyFill="1" applyBorder="1"/>
    <xf numFmtId="0" fontId="6" fillId="11" borderId="7" xfId="0" applyFont="1" applyFill="1" applyBorder="1"/>
    <xf numFmtId="0" fontId="6" fillId="11" borderId="0" xfId="0" applyFont="1" applyFill="1" applyBorder="1"/>
    <xf numFmtId="0" fontId="2" fillId="9" borderId="0" xfId="0" applyFont="1" applyFill="1"/>
    <xf numFmtId="0" fontId="6" fillId="9" borderId="0" xfId="0" applyFont="1" applyFill="1"/>
    <xf numFmtId="0" fontId="2" fillId="9" borderId="0" xfId="0" applyFont="1" applyFill="1" applyAlignment="1">
      <alignment horizontal="left" vertical="top"/>
    </xf>
    <xf numFmtId="0" fontId="2" fillId="9" borderId="0" xfId="0" applyFont="1" applyFill="1" applyProtection="1"/>
    <xf numFmtId="0" fontId="2" fillId="0" borderId="0" xfId="0" applyFont="1" applyFill="1"/>
    <xf numFmtId="0" fontId="2" fillId="11" borderId="1" xfId="0" applyFont="1" applyFill="1" applyBorder="1"/>
    <xf numFmtId="0" fontId="2" fillId="11" borderId="0" xfId="0" applyFont="1" applyFill="1" applyBorder="1"/>
    <xf numFmtId="0" fontId="0" fillId="9" borderId="0" xfId="0" applyFill="1" applyAlignment="1">
      <alignment wrapText="1"/>
    </xf>
    <xf numFmtId="0" fontId="6" fillId="8" borderId="0" xfId="0" applyFont="1" applyFill="1"/>
    <xf numFmtId="0" fontId="2" fillId="9" borderId="0" xfId="0" applyFont="1" applyFill="1" applyAlignment="1">
      <alignment horizontal="left"/>
    </xf>
    <xf numFmtId="0" fontId="6" fillId="9" borderId="0" xfId="0" applyFont="1" applyFill="1" applyAlignment="1">
      <alignment wrapText="1"/>
    </xf>
    <xf numFmtId="0" fontId="2" fillId="11" borderId="0" xfId="0" applyFont="1" applyFill="1" applyProtection="1">
      <protection hidden="1"/>
    </xf>
    <xf numFmtId="0" fontId="6" fillId="0" borderId="21" xfId="0" applyFont="1" applyFill="1" applyBorder="1" applyAlignment="1" applyProtection="1">
      <alignment horizontal="center"/>
      <protection locked="0"/>
    </xf>
    <xf numFmtId="0" fontId="0" fillId="6" borderId="7" xfId="0" applyFill="1" applyBorder="1" applyAlignment="1" applyProtection="1">
      <alignment horizontal="left" vertical="top" wrapText="1"/>
      <protection locked="0"/>
    </xf>
    <xf numFmtId="0" fontId="0" fillId="6" borderId="0" xfId="0" applyFill="1" applyBorder="1" applyAlignment="1" applyProtection="1">
      <alignment horizontal="left" vertical="top" wrapText="1"/>
      <protection locked="0"/>
    </xf>
    <xf numFmtId="0" fontId="0" fillId="0" borderId="0" xfId="0" applyBorder="1" applyProtection="1">
      <protection locked="0"/>
    </xf>
    <xf numFmtId="0" fontId="3" fillId="5" borderId="0" xfId="0" applyFont="1" applyFill="1" applyBorder="1" applyAlignment="1" applyProtection="1">
      <alignment horizontal="left"/>
      <protection locked="0"/>
    </xf>
    <xf numFmtId="0" fontId="6" fillId="5" borderId="7" xfId="0" applyFont="1" applyFill="1" applyBorder="1" applyAlignment="1" applyProtection="1">
      <alignment horizontal="left"/>
      <protection locked="0"/>
    </xf>
    <xf numFmtId="0" fontId="6" fillId="5" borderId="0" xfId="0" applyFont="1" applyFill="1" applyBorder="1" applyAlignment="1" applyProtection="1">
      <alignment horizontal="left"/>
      <protection locked="0"/>
    </xf>
    <xf numFmtId="0" fontId="3" fillId="5" borderId="4" xfId="0" applyFont="1" applyFill="1" applyBorder="1" applyAlignment="1" applyProtection="1">
      <alignment horizontal="left"/>
      <protection locked="0"/>
    </xf>
    <xf numFmtId="0" fontId="9" fillId="5" borderId="0" xfId="0" applyFont="1" applyFill="1" applyBorder="1" applyAlignment="1" applyProtection="1">
      <protection locked="0"/>
    </xf>
    <xf numFmtId="0" fontId="0" fillId="5" borderId="8" xfId="0" applyFill="1" applyBorder="1" applyAlignment="1" applyProtection="1">
      <alignment horizontal="left"/>
      <protection locked="0"/>
    </xf>
    <xf numFmtId="0" fontId="2" fillId="0" borderId="0" xfId="0" applyFont="1" applyAlignment="1" applyProtection="1">
      <alignment horizontal="left" vertical="top"/>
      <protection locked="0"/>
    </xf>
    <xf numFmtId="0" fontId="3" fillId="5" borderId="8" xfId="0" applyFont="1" applyFill="1" applyBorder="1" applyAlignment="1" applyProtection="1">
      <protection locked="0"/>
    </xf>
    <xf numFmtId="0" fontId="0" fillId="5" borderId="8" xfId="0" applyFill="1" applyBorder="1" applyProtection="1">
      <protection locked="0"/>
    </xf>
    <xf numFmtId="0" fontId="0" fillId="5" borderId="0" xfId="0" applyFill="1" applyBorder="1" applyProtection="1">
      <protection locked="0"/>
    </xf>
    <xf numFmtId="0" fontId="0" fillId="0" borderId="0" xfId="0" applyBorder="1" applyAlignment="1" applyProtection="1">
      <protection locked="0"/>
    </xf>
    <xf numFmtId="0" fontId="0" fillId="5" borderId="4" xfId="0" applyFill="1" applyBorder="1" applyProtection="1">
      <protection locked="0"/>
    </xf>
    <xf numFmtId="0" fontId="0" fillId="5" borderId="10" xfId="0" applyFill="1" applyBorder="1" applyProtection="1">
      <protection locked="0"/>
    </xf>
    <xf numFmtId="0" fontId="0" fillId="5" borderId="8" xfId="0" applyFill="1" applyBorder="1" applyAlignment="1" applyProtection="1">
      <alignment horizontal="left" vertical="top"/>
      <protection locked="0"/>
    </xf>
    <xf numFmtId="0" fontId="0" fillId="5" borderId="0" xfId="0" applyFill="1" applyBorder="1" applyAlignment="1" applyProtection="1">
      <alignment horizontal="left" vertical="top"/>
      <protection locked="0"/>
    </xf>
    <xf numFmtId="0" fontId="0" fillId="5" borderId="9" xfId="0" applyFill="1" applyBorder="1" applyAlignment="1" applyProtection="1">
      <alignment horizontal="left" vertical="top" wrapText="1"/>
      <protection locked="0"/>
    </xf>
    <xf numFmtId="0" fontId="0" fillId="5" borderId="4" xfId="0" applyFill="1" applyBorder="1" applyAlignment="1" applyProtection="1">
      <alignment horizontal="left" vertical="top" wrapText="1"/>
      <protection locked="0"/>
    </xf>
    <xf numFmtId="0" fontId="0" fillId="5" borderId="10" xfId="0" applyFill="1" applyBorder="1" applyAlignment="1" applyProtection="1">
      <alignment horizontal="left" vertical="top" wrapText="1"/>
      <protection locked="0"/>
    </xf>
    <xf numFmtId="0" fontId="0" fillId="6" borderId="8" xfId="0" applyFill="1" applyBorder="1" applyAlignment="1" applyProtection="1">
      <alignment horizontal="left" vertical="top" wrapText="1"/>
      <protection locked="0"/>
    </xf>
    <xf numFmtId="0" fontId="2" fillId="8" borderId="0" xfId="0" applyFont="1" applyFill="1" applyProtection="1">
      <protection locked="0"/>
    </xf>
    <xf numFmtId="0" fontId="0" fillId="8" borderId="0" xfId="0" applyFill="1" applyProtection="1">
      <protection locked="0"/>
    </xf>
    <xf numFmtId="0" fontId="0" fillId="5" borderId="8" xfId="0" applyFill="1" applyBorder="1" applyAlignment="1" applyProtection="1">
      <alignment horizontal="left" vertical="top" wrapText="1"/>
      <protection locked="0"/>
    </xf>
    <xf numFmtId="0" fontId="2" fillId="8" borderId="0" xfId="0" applyFont="1" applyFill="1" applyBorder="1" applyProtection="1">
      <protection locked="0"/>
    </xf>
    <xf numFmtId="0" fontId="0" fillId="5" borderId="9" xfId="0" applyFill="1" applyBorder="1" applyProtection="1">
      <protection locked="0"/>
    </xf>
    <xf numFmtId="0" fontId="0" fillId="6" borderId="7" xfId="0" applyFill="1" applyBorder="1" applyProtection="1">
      <protection locked="0"/>
    </xf>
    <xf numFmtId="0" fontId="0" fillId="6" borderId="0" xfId="0" applyFill="1" applyBorder="1" applyProtection="1">
      <protection locked="0"/>
    </xf>
    <xf numFmtId="0" fontId="0" fillId="6" borderId="8" xfId="0" applyFill="1" applyBorder="1" applyProtection="1">
      <protection locked="0"/>
    </xf>
    <xf numFmtId="0" fontId="2" fillId="0" borderId="0" xfId="0" applyFont="1" applyFill="1" applyAlignment="1" applyProtection="1">
      <alignment vertical="top" wrapText="1"/>
      <protection locked="0"/>
    </xf>
    <xf numFmtId="0" fontId="0" fillId="5" borderId="13" xfId="0" applyFill="1" applyBorder="1" applyProtection="1">
      <protection locked="0"/>
    </xf>
    <xf numFmtId="0" fontId="0" fillId="5" borderId="14" xfId="0" applyFill="1" applyBorder="1" applyProtection="1">
      <protection locked="0"/>
    </xf>
    <xf numFmtId="0" fontId="0" fillId="5" borderId="15" xfId="0" applyFill="1" applyBorder="1" applyProtection="1">
      <protection locked="0"/>
    </xf>
    <xf numFmtId="0" fontId="2" fillId="0" borderId="16" xfId="0" applyFont="1" applyBorder="1" applyProtection="1"/>
    <xf numFmtId="0" fontId="0" fillId="0" borderId="6" xfId="0" applyBorder="1" applyProtection="1"/>
    <xf numFmtId="0" fontId="7" fillId="0" borderId="17" xfId="0" applyFont="1" applyBorder="1" applyAlignment="1" applyProtection="1"/>
    <xf numFmtId="0" fontId="0" fillId="0" borderId="7" xfId="0" applyBorder="1" applyProtection="1"/>
    <xf numFmtId="0" fontId="0" fillId="0" borderId="0" xfId="0" applyBorder="1" applyProtection="1"/>
    <xf numFmtId="14" fontId="0" fillId="0" borderId="10" xfId="0" applyNumberFormat="1" applyBorder="1" applyProtection="1"/>
    <xf numFmtId="0" fontId="0" fillId="0" borderId="0" xfId="0" applyBorder="1" applyAlignment="1" applyProtection="1">
      <alignment horizontal="right"/>
    </xf>
    <xf numFmtId="0" fontId="3" fillId="0" borderId="0" xfId="0" applyFont="1" applyBorder="1" applyAlignment="1" applyProtection="1"/>
    <xf numFmtId="0" fontId="9" fillId="0" borderId="0" xfId="0" applyFont="1" applyFill="1" applyBorder="1" applyAlignment="1" applyProtection="1"/>
    <xf numFmtId="0" fontId="2" fillId="0" borderId="0" xfId="0" applyFont="1" applyFill="1" applyBorder="1" applyAlignment="1" applyProtection="1"/>
    <xf numFmtId="0" fontId="9" fillId="0" borderId="0" xfId="0" applyFont="1" applyBorder="1" applyAlignment="1" applyProtection="1"/>
    <xf numFmtId="0" fontId="3" fillId="0" borderId="8" xfId="0" applyFont="1" applyBorder="1" applyAlignment="1" applyProtection="1"/>
    <xf numFmtId="0" fontId="0" fillId="0" borderId="0" xfId="0" applyAlignment="1" applyProtection="1">
      <alignment vertical="center"/>
    </xf>
    <xf numFmtId="0" fontId="1" fillId="0" borderId="0" xfId="0" applyFont="1" applyBorder="1" applyProtection="1"/>
    <xf numFmtId="0" fontId="0" fillId="0" borderId="8" xfId="0" applyBorder="1" applyProtection="1"/>
    <xf numFmtId="0" fontId="5" fillId="7" borderId="28" xfId="0" applyFont="1" applyFill="1" applyBorder="1" applyAlignment="1" applyProtection="1"/>
    <xf numFmtId="0" fontId="5" fillId="7" borderId="23" xfId="0" applyFont="1" applyFill="1" applyBorder="1" applyAlignment="1" applyProtection="1"/>
    <xf numFmtId="0" fontId="0" fillId="7" borderId="23" xfId="0" applyFill="1" applyBorder="1" applyProtection="1"/>
    <xf numFmtId="0" fontId="5" fillId="7" borderId="29" xfId="0" applyFont="1" applyFill="1" applyBorder="1" applyProtection="1"/>
    <xf numFmtId="0" fontId="5" fillId="0" borderId="7" xfId="0" applyFont="1" applyBorder="1" applyAlignment="1" applyProtection="1"/>
    <xf numFmtId="0" fontId="5" fillId="0" borderId="0" xfId="0" applyFont="1" applyBorder="1" applyAlignment="1" applyProtection="1"/>
    <xf numFmtId="0" fontId="5" fillId="0" borderId="0" xfId="0" applyFont="1" applyBorder="1" applyAlignment="1" applyProtection="1">
      <alignment horizontal="right"/>
    </xf>
    <xf numFmtId="0" fontId="5" fillId="0" borderId="0" xfId="0" applyFont="1" applyBorder="1" applyProtection="1"/>
    <xf numFmtId="0" fontId="5" fillId="0" borderId="8" xfId="0" applyFont="1" applyBorder="1" applyProtection="1"/>
    <xf numFmtId="0" fontId="3" fillId="5" borderId="7" xfId="0" applyFont="1" applyFill="1" applyBorder="1" applyAlignment="1" applyProtection="1">
      <alignment horizontal="left"/>
    </xf>
    <xf numFmtId="0" fontId="3" fillId="5" borderId="0" xfId="0" applyFont="1" applyFill="1" applyBorder="1" applyAlignment="1" applyProtection="1">
      <alignment horizontal="left"/>
    </xf>
    <xf numFmtId="0" fontId="3" fillId="5" borderId="8" xfId="0" applyFont="1" applyFill="1" applyBorder="1" applyAlignment="1" applyProtection="1">
      <alignment horizontal="left"/>
    </xf>
    <xf numFmtId="0" fontId="6" fillId="5" borderId="7" xfId="0" applyFont="1" applyFill="1" applyBorder="1" applyAlignment="1" applyProtection="1">
      <alignment horizontal="left"/>
    </xf>
    <xf numFmtId="0" fontId="6" fillId="5" borderId="0" xfId="0" applyFont="1" applyFill="1" applyBorder="1" applyAlignment="1" applyProtection="1">
      <alignment horizontal="left"/>
    </xf>
    <xf numFmtId="0" fontId="3" fillId="5" borderId="9" xfId="0" applyFont="1" applyFill="1" applyBorder="1" applyAlignment="1" applyProtection="1">
      <alignment horizontal="left"/>
    </xf>
    <xf numFmtId="0" fontId="3" fillId="5" borderId="4" xfId="0" applyFont="1" applyFill="1" applyBorder="1" applyAlignment="1" applyProtection="1">
      <alignment horizontal="left"/>
    </xf>
    <xf numFmtId="0" fontId="3" fillId="5" borderId="10" xfId="0" applyFont="1" applyFill="1" applyBorder="1" applyAlignment="1" applyProtection="1">
      <alignment horizontal="left"/>
    </xf>
    <xf numFmtId="0" fontId="3" fillId="5" borderId="11" xfId="0" applyFont="1" applyFill="1" applyBorder="1" applyAlignment="1" applyProtection="1">
      <alignment horizontal="left"/>
    </xf>
    <xf numFmtId="0" fontId="3" fillId="5" borderId="3" xfId="0" applyFont="1" applyFill="1" applyBorder="1" applyAlignment="1" applyProtection="1">
      <alignment horizontal="left"/>
    </xf>
    <xf numFmtId="0" fontId="3" fillId="5" borderId="12" xfId="0" applyFont="1" applyFill="1" applyBorder="1" applyAlignment="1" applyProtection="1">
      <alignment horizontal="left"/>
    </xf>
    <xf numFmtId="0" fontId="9" fillId="5" borderId="8" xfId="0" applyFont="1" applyFill="1" applyBorder="1" applyAlignment="1" applyProtection="1"/>
    <xf numFmtId="0" fontId="0" fillId="0" borderId="0" xfId="0" applyFill="1" applyAlignment="1" applyProtection="1">
      <alignment vertical="top" wrapText="1"/>
    </xf>
    <xf numFmtId="0" fontId="0" fillId="0" borderId="0" xfId="0" applyFill="1" applyBorder="1" applyAlignment="1" applyProtection="1">
      <alignment vertical="top" wrapText="1"/>
    </xf>
    <xf numFmtId="0" fontId="6" fillId="5" borderId="7" xfId="0" applyFont="1" applyFill="1" applyBorder="1" applyAlignment="1" applyProtection="1"/>
    <xf numFmtId="0" fontId="3" fillId="5" borderId="0" xfId="0" applyFont="1" applyFill="1" applyBorder="1" applyAlignment="1" applyProtection="1"/>
    <xf numFmtId="0" fontId="3" fillId="5" borderId="8" xfId="0" applyFont="1" applyFill="1" applyBorder="1" applyAlignment="1" applyProtection="1"/>
    <xf numFmtId="0" fontId="0" fillId="5" borderId="0" xfId="0" applyFill="1" applyBorder="1" applyAlignment="1" applyProtection="1">
      <alignment horizontal="center"/>
    </xf>
    <xf numFmtId="0" fontId="0" fillId="5" borderId="0" xfId="0" applyFill="1" applyBorder="1" applyAlignment="1" applyProtection="1">
      <alignment horizontal="right"/>
    </xf>
    <xf numFmtId="0" fontId="0" fillId="5" borderId="8" xfId="0" applyFill="1" applyBorder="1" applyProtection="1"/>
    <xf numFmtId="0" fontId="6" fillId="5" borderId="0" xfId="0" applyFont="1" applyFill="1" applyBorder="1" applyAlignment="1" applyProtection="1">
      <alignment horizontal="left" vertical="center"/>
    </xf>
    <xf numFmtId="0" fontId="6" fillId="5" borderId="0" xfId="0" applyFont="1" applyFill="1" applyBorder="1" applyAlignment="1" applyProtection="1"/>
    <xf numFmtId="0" fontId="0" fillId="5" borderId="8" xfId="0" applyFill="1" applyBorder="1" applyAlignment="1" applyProtection="1"/>
    <xf numFmtId="0" fontId="6" fillId="5" borderId="9" xfId="0" applyFont="1" applyFill="1" applyBorder="1" applyAlignment="1" applyProtection="1"/>
    <xf numFmtId="0" fontId="0" fillId="5" borderId="4" xfId="0" applyFill="1" applyBorder="1" applyAlignment="1" applyProtection="1">
      <alignment horizontal="center"/>
    </xf>
    <xf numFmtId="0" fontId="0" fillId="5" borderId="4" xfId="0" applyFill="1" applyBorder="1" applyProtection="1"/>
    <xf numFmtId="0" fontId="6" fillId="5" borderId="4" xfId="0" applyFont="1" applyFill="1" applyBorder="1" applyProtection="1"/>
    <xf numFmtId="0" fontId="0" fillId="5" borderId="4" xfId="0" applyFill="1" applyBorder="1" applyAlignment="1" applyProtection="1">
      <alignment horizontal="right"/>
    </xf>
    <xf numFmtId="0" fontId="0" fillId="5" borderId="10" xfId="0" applyFill="1" applyBorder="1" applyProtection="1"/>
    <xf numFmtId="0" fontId="6" fillId="5" borderId="11" xfId="0" applyFont="1" applyFill="1" applyBorder="1" applyAlignment="1" applyProtection="1">
      <alignment horizontal="left" vertical="top"/>
    </xf>
    <xf numFmtId="0" fontId="0" fillId="5" borderId="3" xfId="0" applyFill="1" applyBorder="1" applyAlignment="1" applyProtection="1">
      <alignment horizontal="left" vertical="top"/>
    </xf>
    <xf numFmtId="0" fontId="0" fillId="5" borderId="12" xfId="0" applyFill="1" applyBorder="1" applyAlignment="1" applyProtection="1">
      <alignment horizontal="left" vertical="top"/>
    </xf>
    <xf numFmtId="0" fontId="6" fillId="5" borderId="7" xfId="0" applyFont="1" applyFill="1" applyBorder="1" applyAlignment="1" applyProtection="1">
      <alignment horizontal="left" vertical="top"/>
    </xf>
    <xf numFmtId="0" fontId="0" fillId="5" borderId="0" xfId="0" applyFill="1" applyBorder="1" applyAlignment="1" applyProtection="1">
      <alignment horizontal="left" vertical="top"/>
    </xf>
    <xf numFmtId="0" fontId="0" fillId="5" borderId="8" xfId="0" applyFill="1" applyBorder="1" applyAlignment="1" applyProtection="1">
      <alignment horizontal="left" vertical="top"/>
    </xf>
    <xf numFmtId="0" fontId="2" fillId="5" borderId="8" xfId="0" applyFont="1" applyFill="1" applyBorder="1" applyAlignment="1" applyProtection="1">
      <alignment horizontal="left" vertical="top" wrapText="1"/>
    </xf>
    <xf numFmtId="0" fontId="3" fillId="5" borderId="11" xfId="0" applyFont="1" applyFill="1" applyBorder="1" applyAlignment="1" applyProtection="1">
      <alignment horizontal="left" vertical="top"/>
    </xf>
    <xf numFmtId="0" fontId="2" fillId="8" borderId="0" xfId="0" applyFont="1" applyFill="1" applyBorder="1" applyProtection="1"/>
    <xf numFmtId="0" fontId="3" fillId="5" borderId="11" xfId="0" applyFont="1" applyFill="1" applyBorder="1" applyProtection="1"/>
    <xf numFmtId="0" fontId="0" fillId="5" borderId="3" xfId="0" applyFill="1" applyBorder="1" applyProtection="1"/>
    <xf numFmtId="0" fontId="0" fillId="5" borderId="12" xfId="0" applyFill="1" applyBorder="1" applyProtection="1"/>
    <xf numFmtId="0" fontId="6" fillId="5" borderId="11" xfId="0" applyFont="1" applyFill="1" applyBorder="1" applyProtection="1"/>
    <xf numFmtId="0" fontId="0" fillId="5" borderId="7" xfId="0" applyFill="1" applyBorder="1" applyProtection="1"/>
    <xf numFmtId="0" fontId="0" fillId="0" borderId="0" xfId="0" applyAlignment="1" applyProtection="1">
      <alignment vertical="top"/>
    </xf>
    <xf numFmtId="0" fontId="6" fillId="10" borderId="22" xfId="0" applyFont="1" applyFill="1" applyBorder="1" applyProtection="1"/>
    <xf numFmtId="0" fontId="6" fillId="10" borderId="23" xfId="0" applyFont="1" applyFill="1" applyBorder="1" applyProtection="1"/>
    <xf numFmtId="0" fontId="6" fillId="10" borderId="24" xfId="0" applyFont="1" applyFill="1" applyBorder="1" applyProtection="1"/>
    <xf numFmtId="4" fontId="15" fillId="10" borderId="24" xfId="2" applyNumberFormat="1" applyFont="1" applyFill="1" applyBorder="1" applyAlignment="1" applyProtection="1">
      <alignment horizontal="right" vertical="top"/>
    </xf>
    <xf numFmtId="49" fontId="15" fillId="10" borderId="21" xfId="1" applyNumberFormat="1" applyFont="1" applyFill="1" applyBorder="1" applyAlignment="1" applyProtection="1">
      <alignment horizontal="left" vertical="top"/>
    </xf>
    <xf numFmtId="49" fontId="15" fillId="10" borderId="21" xfId="1" applyNumberFormat="1" applyFont="1" applyFill="1" applyBorder="1" applyAlignment="1" applyProtection="1">
      <alignment horizontal="right" vertical="top"/>
    </xf>
    <xf numFmtId="4" fontId="0" fillId="0" borderId="21" xfId="0" applyNumberFormat="1" applyBorder="1" applyProtection="1"/>
    <xf numFmtId="0" fontId="6" fillId="0" borderId="0" xfId="0" applyFont="1" applyFill="1" applyProtection="1"/>
    <xf numFmtId="0" fontId="3" fillId="10" borderId="21" xfId="0" applyFont="1" applyFill="1" applyBorder="1" applyProtection="1"/>
    <xf numFmtId="4" fontId="3" fillId="10" borderId="21" xfId="0" applyNumberFormat="1" applyFont="1" applyFill="1" applyBorder="1" applyProtection="1"/>
    <xf numFmtId="49" fontId="15" fillId="10" borderId="21" xfId="1" applyNumberFormat="1" applyFont="1" applyFill="1" applyBorder="1" applyAlignment="1" applyProtection="1">
      <alignment horizontal="center" vertical="center" wrapText="1"/>
    </xf>
    <xf numFmtId="49" fontId="15" fillId="10" borderId="21" xfId="1" applyNumberFormat="1" applyFont="1" applyFill="1" applyBorder="1" applyAlignment="1" applyProtection="1">
      <alignment horizontal="center" vertical="center"/>
    </xf>
    <xf numFmtId="0" fontId="15" fillId="10" borderId="22" xfId="2" applyNumberFormat="1" applyFont="1" applyFill="1" applyBorder="1" applyAlignment="1" applyProtection="1">
      <alignment horizontal="left" vertical="top"/>
    </xf>
    <xf numFmtId="0" fontId="15" fillId="10" borderId="23" xfId="2" applyNumberFormat="1" applyFont="1" applyFill="1" applyBorder="1" applyAlignment="1" applyProtection="1">
      <alignment horizontal="left" vertical="top"/>
    </xf>
    <xf numFmtId="0" fontId="2" fillId="11" borderId="0" xfId="7" applyFont="1" applyFill="1" applyBorder="1" applyAlignment="1">
      <alignment horizontal="right"/>
    </xf>
    <xf numFmtId="0" fontId="6" fillId="0" borderId="0" xfId="7" applyFont="1" applyFill="1" applyBorder="1" applyAlignment="1">
      <alignment horizontal="left" wrapText="1"/>
    </xf>
    <xf numFmtId="0" fontId="20" fillId="10" borderId="0" xfId="7" applyFill="1" applyBorder="1" applyAlignment="1">
      <alignment horizontal="right"/>
    </xf>
    <xf numFmtId="0" fontId="4" fillId="10" borderId="0" xfId="7" applyFont="1" applyFill="1" applyBorder="1" applyAlignment="1">
      <alignment horizontal="center"/>
    </xf>
    <xf numFmtId="0" fontId="8" fillId="10" borderId="0" xfId="7" applyFont="1" applyFill="1" applyBorder="1" applyAlignment="1">
      <alignment horizontal="center"/>
    </xf>
    <xf numFmtId="0" fontId="2" fillId="10" borderId="0" xfId="7" applyFont="1" applyFill="1" applyBorder="1" applyAlignment="1">
      <alignment horizontal="right"/>
    </xf>
    <xf numFmtId="0" fontId="2" fillId="6" borderId="28" xfId="0" applyFont="1" applyFill="1" applyBorder="1" applyAlignment="1" applyProtection="1">
      <alignment horizontal="left" vertical="top" wrapText="1"/>
      <protection locked="0"/>
    </xf>
    <xf numFmtId="0" fontId="2" fillId="6" borderId="23" xfId="0" applyFont="1" applyFill="1" applyBorder="1" applyAlignment="1" applyProtection="1">
      <alignment horizontal="left" vertical="top" wrapText="1"/>
      <protection locked="0"/>
    </xf>
    <xf numFmtId="0" fontId="2" fillId="6" borderId="24" xfId="0" applyFont="1" applyFill="1" applyBorder="1" applyAlignment="1" applyProtection="1">
      <alignment horizontal="left" vertical="top" wrapText="1"/>
      <protection locked="0"/>
    </xf>
    <xf numFmtId="0" fontId="19" fillId="6" borderId="22" xfId="4" applyFont="1" applyFill="1" applyBorder="1" applyAlignment="1" applyProtection="1">
      <alignment horizontal="left" vertical="top" wrapText="1"/>
      <protection locked="0"/>
    </xf>
    <xf numFmtId="0" fontId="19" fillId="6" borderId="23" xfId="4" applyFont="1" applyFill="1" applyBorder="1" applyAlignment="1" applyProtection="1">
      <alignment horizontal="left" vertical="top" wrapText="1"/>
      <protection locked="0"/>
    </xf>
    <xf numFmtId="0" fontId="19" fillId="6" borderId="24" xfId="4" applyFont="1" applyFill="1" applyBorder="1" applyAlignment="1" applyProtection="1">
      <alignment horizontal="left" vertical="top" wrapText="1"/>
      <protection locked="0"/>
    </xf>
    <xf numFmtId="0" fontId="2" fillId="8" borderId="0" xfId="0" applyFont="1" applyFill="1" applyAlignment="1" applyProtection="1">
      <alignment vertical="top" wrapText="1"/>
    </xf>
    <xf numFmtId="0" fontId="0" fillId="8" borderId="0" xfId="0" applyFill="1" applyAlignment="1" applyProtection="1">
      <alignment vertical="top" wrapText="1"/>
    </xf>
    <xf numFmtId="0" fontId="6" fillId="6" borderId="28" xfId="4" applyFont="1" applyFill="1" applyBorder="1" applyAlignment="1" applyProtection="1">
      <alignment horizontal="left" vertical="top"/>
      <protection locked="0"/>
    </xf>
    <xf numFmtId="0" fontId="6" fillId="6" borderId="23" xfId="4" applyFont="1" applyFill="1" applyBorder="1" applyAlignment="1" applyProtection="1">
      <alignment horizontal="left" vertical="top"/>
      <protection locked="0"/>
    </xf>
    <xf numFmtId="0" fontId="6" fillId="6" borderId="24" xfId="4" applyFont="1" applyFill="1" applyBorder="1" applyAlignment="1" applyProtection="1">
      <alignment horizontal="left" vertical="top"/>
      <protection locked="0"/>
    </xf>
    <xf numFmtId="0" fontId="6" fillId="6" borderId="22" xfId="4" applyFont="1" applyFill="1" applyBorder="1" applyAlignment="1" applyProtection="1">
      <alignment horizontal="left" vertical="top" wrapText="1"/>
      <protection locked="0"/>
    </xf>
    <xf numFmtId="0" fontId="6" fillId="6" borderId="23" xfId="4" applyFont="1" applyFill="1" applyBorder="1" applyAlignment="1" applyProtection="1">
      <alignment horizontal="left" vertical="top" wrapText="1"/>
      <protection locked="0"/>
    </xf>
    <xf numFmtId="0" fontId="6" fillId="6" borderId="24" xfId="4" applyFont="1" applyFill="1" applyBorder="1" applyAlignment="1" applyProtection="1">
      <alignment horizontal="left" vertical="top" wrapText="1"/>
      <protection locked="0"/>
    </xf>
    <xf numFmtId="49" fontId="2" fillId="6" borderId="28" xfId="0" applyNumberFormat="1" applyFont="1" applyFill="1" applyBorder="1" applyAlignment="1" applyProtection="1">
      <alignment horizontal="left" vertical="top" wrapText="1"/>
      <protection locked="0"/>
    </xf>
    <xf numFmtId="49" fontId="2" fillId="6" borderId="23" xfId="0" applyNumberFormat="1" applyFont="1" applyFill="1" applyBorder="1" applyAlignment="1" applyProtection="1">
      <alignment horizontal="left" vertical="top" wrapText="1"/>
      <protection locked="0"/>
    </xf>
    <xf numFmtId="49" fontId="2" fillId="6" borderId="24" xfId="0" applyNumberFormat="1" applyFont="1" applyFill="1" applyBorder="1" applyAlignment="1" applyProtection="1">
      <alignment horizontal="left" vertical="top" wrapText="1"/>
      <protection locked="0"/>
    </xf>
    <xf numFmtId="3" fontId="2" fillId="6" borderId="22" xfId="0" applyNumberFormat="1" applyFont="1" applyFill="1" applyBorder="1" applyAlignment="1" applyProtection="1">
      <alignment horizontal="left" vertical="top" wrapText="1"/>
      <protection locked="0"/>
    </xf>
    <xf numFmtId="3" fontId="2" fillId="6" borderId="23" xfId="0" applyNumberFormat="1" applyFont="1" applyFill="1" applyBorder="1" applyAlignment="1" applyProtection="1">
      <alignment horizontal="left" vertical="top" wrapText="1"/>
      <protection locked="0"/>
    </xf>
    <xf numFmtId="3" fontId="2" fillId="6" borderId="24" xfId="0" applyNumberFormat="1" applyFont="1" applyFill="1" applyBorder="1" applyAlignment="1" applyProtection="1">
      <alignment horizontal="left" vertical="top" wrapText="1"/>
      <protection locked="0"/>
    </xf>
    <xf numFmtId="0" fontId="2" fillId="8" borderId="0" xfId="0" applyFont="1" applyFill="1" applyAlignment="1" applyProtection="1">
      <alignment horizontal="left" vertical="top" wrapText="1"/>
    </xf>
    <xf numFmtId="0" fontId="2" fillId="8" borderId="0" xfId="0" applyFont="1" applyFill="1" applyBorder="1" applyAlignment="1" applyProtection="1">
      <alignment horizontal="left" vertical="top" wrapText="1"/>
    </xf>
    <xf numFmtId="0" fontId="2" fillId="0" borderId="6" xfId="0" applyFont="1" applyBorder="1" applyAlignment="1" applyProtection="1">
      <alignment horizontal="right"/>
    </xf>
    <xf numFmtId="0" fontId="7" fillId="0" borderId="6" xfId="0" applyFont="1" applyBorder="1" applyAlignment="1" applyProtection="1">
      <alignment horizontal="right"/>
    </xf>
    <xf numFmtId="0" fontId="0" fillId="0" borderId="0" xfId="0" applyBorder="1" applyAlignment="1" applyProtection="1">
      <alignment horizontal="right"/>
    </xf>
    <xf numFmtId="0" fontId="4" fillId="0" borderId="7" xfId="0" applyFont="1" applyBorder="1" applyAlignment="1" applyProtection="1">
      <alignment horizontal="center"/>
    </xf>
    <xf numFmtId="0" fontId="4" fillId="0" borderId="0" xfId="0" applyFont="1" applyBorder="1" applyAlignment="1" applyProtection="1">
      <alignment horizontal="center"/>
    </xf>
    <xf numFmtId="0" fontId="4" fillId="0" borderId="8" xfId="0" applyFont="1" applyBorder="1" applyAlignment="1" applyProtection="1">
      <alignment horizontal="center"/>
    </xf>
    <xf numFmtId="0" fontId="3" fillId="0" borderId="7" xfId="0" applyFont="1" applyBorder="1" applyAlignment="1" applyProtection="1">
      <alignment horizontal="center"/>
    </xf>
    <xf numFmtId="0" fontId="3" fillId="0" borderId="0" xfId="0" applyFont="1" applyBorder="1" applyAlignment="1" applyProtection="1">
      <alignment horizontal="center"/>
    </xf>
    <xf numFmtId="0" fontId="3" fillId="0" borderId="8" xfId="0" applyFont="1" applyBorder="1" applyAlignment="1" applyProtection="1">
      <alignment horizontal="center"/>
    </xf>
    <xf numFmtId="0" fontId="2" fillId="0" borderId="0" xfId="0" applyFont="1" applyFill="1" applyBorder="1" applyAlignment="1" applyProtection="1">
      <alignment horizontal="right"/>
    </xf>
    <xf numFmtId="0" fontId="6" fillId="5" borderId="7" xfId="0" applyFont="1" applyFill="1" applyBorder="1" applyAlignment="1" applyProtection="1">
      <alignment horizontal="left"/>
    </xf>
    <xf numFmtId="0" fontId="6" fillId="5" borderId="0" xfId="0" applyFont="1" applyFill="1" applyBorder="1" applyAlignment="1" applyProtection="1">
      <alignment horizontal="left"/>
    </xf>
    <xf numFmtId="0" fontId="6" fillId="5" borderId="8" xfId="0" applyFont="1" applyFill="1" applyBorder="1" applyAlignment="1" applyProtection="1">
      <alignment horizontal="left"/>
    </xf>
    <xf numFmtId="0" fontId="2" fillId="6" borderId="22" xfId="0" applyFont="1" applyFill="1" applyBorder="1" applyAlignment="1" applyProtection="1">
      <alignment horizontal="left" vertical="top" wrapText="1"/>
      <protection locked="0"/>
    </xf>
    <xf numFmtId="0" fontId="3" fillId="6" borderId="7" xfId="0" applyFont="1" applyFill="1" applyBorder="1" applyAlignment="1" applyProtection="1">
      <alignment horizontal="left"/>
    </xf>
    <xf numFmtId="0" fontId="3" fillId="6" borderId="0" xfId="0" applyFont="1" applyFill="1" applyBorder="1" applyAlignment="1" applyProtection="1">
      <alignment horizontal="left"/>
    </xf>
    <xf numFmtId="0" fontId="3" fillId="6" borderId="8" xfId="0" applyFont="1" applyFill="1" applyBorder="1" applyAlignment="1" applyProtection="1">
      <alignment horizontal="left"/>
    </xf>
    <xf numFmtId="0" fontId="6" fillId="5" borderId="11" xfId="0" applyFont="1" applyFill="1" applyBorder="1" applyAlignment="1" applyProtection="1">
      <alignment horizontal="left"/>
    </xf>
    <xf numFmtId="0" fontId="0" fillId="5" borderId="3" xfId="0" applyFill="1" applyBorder="1" applyAlignment="1" applyProtection="1">
      <alignment horizontal="left"/>
    </xf>
    <xf numFmtId="0" fontId="0" fillId="5" borderId="12" xfId="0" applyFill="1" applyBorder="1" applyAlignment="1" applyProtection="1">
      <alignment horizontal="left"/>
    </xf>
    <xf numFmtId="0" fontId="2" fillId="6" borderId="22" xfId="4" applyFont="1" applyFill="1" applyBorder="1" applyAlignment="1" applyProtection="1">
      <alignment horizontal="left" vertical="top" wrapText="1"/>
      <protection locked="0"/>
    </xf>
    <xf numFmtId="0" fontId="2" fillId="6" borderId="23" xfId="4" applyFont="1" applyFill="1" applyBorder="1" applyAlignment="1" applyProtection="1">
      <alignment horizontal="left" vertical="top" wrapText="1"/>
      <protection locked="0"/>
    </xf>
    <xf numFmtId="0" fontId="2" fillId="6" borderId="24" xfId="4" applyFont="1" applyFill="1" applyBorder="1" applyAlignment="1" applyProtection="1">
      <alignment horizontal="left" vertical="top" wrapText="1"/>
      <protection locked="0"/>
    </xf>
    <xf numFmtId="0" fontId="14" fillId="9" borderId="22" xfId="4" applyFill="1" applyBorder="1" applyAlignment="1" applyProtection="1">
      <alignment horizontal="center"/>
    </xf>
    <xf numFmtId="0" fontId="14" fillId="9" borderId="23" xfId="4" applyFill="1" applyBorder="1" applyAlignment="1" applyProtection="1">
      <alignment horizontal="center"/>
    </xf>
    <xf numFmtId="0" fontId="14" fillId="9" borderId="24" xfId="4" applyFill="1" applyBorder="1" applyAlignment="1" applyProtection="1">
      <alignment horizontal="center"/>
    </xf>
    <xf numFmtId="0" fontId="2" fillId="8" borderId="0" xfId="0" applyFont="1" applyFill="1" applyBorder="1" applyAlignment="1" applyProtection="1">
      <alignment vertical="top" wrapText="1"/>
    </xf>
    <xf numFmtId="0" fontId="3" fillId="5" borderId="11" xfId="0" applyFont="1" applyFill="1" applyBorder="1" applyAlignment="1" applyProtection="1">
      <alignment horizontal="left" vertical="top"/>
    </xf>
    <xf numFmtId="0" fontId="3" fillId="5" borderId="3" xfId="0" applyFont="1" applyFill="1" applyBorder="1" applyAlignment="1" applyProtection="1">
      <alignment horizontal="left" vertical="top"/>
    </xf>
    <xf numFmtId="0" fontId="3" fillId="5" borderId="12" xfId="0" applyFont="1" applyFill="1" applyBorder="1" applyAlignment="1" applyProtection="1">
      <alignment horizontal="left" vertical="top"/>
    </xf>
    <xf numFmtId="0" fontId="5" fillId="7" borderId="23" xfId="0" applyFont="1" applyFill="1" applyBorder="1" applyAlignment="1" applyProtection="1">
      <alignment horizontal="right"/>
    </xf>
    <xf numFmtId="0" fontId="6" fillId="6" borderId="11" xfId="0" applyFont="1" applyFill="1" applyBorder="1" applyAlignment="1" applyProtection="1">
      <alignment horizontal="left" vertical="top" wrapText="1"/>
      <protection locked="0"/>
    </xf>
    <xf numFmtId="0" fontId="6" fillId="6" borderId="3" xfId="0" applyFont="1" applyFill="1" applyBorder="1" applyAlignment="1" applyProtection="1">
      <alignment horizontal="left" vertical="top" wrapText="1"/>
      <protection locked="0"/>
    </xf>
    <xf numFmtId="0" fontId="6" fillId="6" borderId="5" xfId="0" applyFont="1" applyFill="1" applyBorder="1" applyAlignment="1" applyProtection="1">
      <alignment horizontal="left" vertical="top" wrapText="1"/>
      <protection locked="0"/>
    </xf>
    <xf numFmtId="0" fontId="6" fillId="6" borderId="7" xfId="0" applyFont="1" applyFill="1" applyBorder="1" applyAlignment="1" applyProtection="1">
      <alignment horizontal="left" vertical="top" wrapText="1"/>
      <protection locked="0"/>
    </xf>
    <xf numFmtId="0" fontId="6" fillId="6" borderId="0" xfId="0" applyFont="1" applyFill="1" applyBorder="1" applyAlignment="1" applyProtection="1">
      <alignment horizontal="left" vertical="top" wrapText="1"/>
      <protection locked="0"/>
    </xf>
    <xf numFmtId="0" fontId="6" fillId="6" borderId="2" xfId="0" applyFont="1" applyFill="1" applyBorder="1" applyAlignment="1" applyProtection="1">
      <alignment horizontal="left" vertical="top" wrapText="1"/>
      <protection locked="0"/>
    </xf>
    <xf numFmtId="0" fontId="6" fillId="6" borderId="9" xfId="0" applyFont="1" applyFill="1" applyBorder="1" applyAlignment="1" applyProtection="1">
      <alignment horizontal="left" vertical="top" wrapText="1"/>
      <protection locked="0"/>
    </xf>
    <xf numFmtId="0" fontId="6" fillId="6" borderId="4" xfId="0" applyFont="1" applyFill="1" applyBorder="1" applyAlignment="1" applyProtection="1">
      <alignment horizontal="left" vertical="top" wrapText="1"/>
      <protection locked="0"/>
    </xf>
    <xf numFmtId="0" fontId="6" fillId="6" borderId="19" xfId="0" applyFont="1" applyFill="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24" xfId="0" applyFont="1" applyBorder="1" applyAlignment="1" applyProtection="1">
      <alignment horizontal="left" vertical="top" wrapText="1"/>
      <protection locked="0"/>
    </xf>
    <xf numFmtId="0" fontId="6" fillId="6" borderId="22" xfId="0" applyFont="1" applyFill="1" applyBorder="1" applyAlignment="1" applyProtection="1">
      <alignment horizontal="left" vertical="top" wrapText="1"/>
      <protection locked="0"/>
    </xf>
    <xf numFmtId="0" fontId="0" fillId="0" borderId="23" xfId="0" applyBorder="1" applyAlignment="1" applyProtection="1">
      <alignment horizontal="left" vertical="top" wrapText="1"/>
      <protection locked="0"/>
    </xf>
    <xf numFmtId="0" fontId="0" fillId="0" borderId="24" xfId="0" applyBorder="1" applyAlignment="1" applyProtection="1">
      <alignment horizontal="left" vertical="top" wrapText="1"/>
      <protection locked="0"/>
    </xf>
    <xf numFmtId="0" fontId="0" fillId="6" borderId="22" xfId="0" applyFill="1" applyBorder="1" applyAlignment="1" applyProtection="1">
      <alignment horizontal="left" vertical="top" wrapText="1"/>
      <protection locked="0"/>
    </xf>
    <xf numFmtId="0" fontId="2" fillId="8" borderId="0" xfId="0" applyFont="1" applyFill="1" applyAlignment="1">
      <alignment horizontal="left" vertical="top" wrapText="1"/>
    </xf>
    <xf numFmtId="0" fontId="0" fillId="6" borderId="7" xfId="0" applyFill="1"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2" fillId="9" borderId="0" xfId="0" applyFont="1" applyFill="1" applyAlignment="1">
      <alignment horizontal="left" vertical="top" wrapText="1"/>
    </xf>
    <xf numFmtId="0" fontId="2" fillId="0" borderId="0" xfId="0" applyFont="1" applyFill="1" applyAlignment="1">
      <alignment horizontal="left" vertical="top" wrapText="1"/>
    </xf>
    <xf numFmtId="0" fontId="6" fillId="6" borderId="23" xfId="0" applyFont="1" applyFill="1" applyBorder="1" applyAlignment="1" applyProtection="1">
      <alignment horizontal="left" vertical="top" wrapText="1"/>
      <protection locked="0"/>
    </xf>
    <xf numFmtId="0" fontId="6" fillId="6" borderId="24" xfId="0" applyFont="1" applyFill="1" applyBorder="1" applyAlignment="1" applyProtection="1">
      <alignment horizontal="left" vertical="top" wrapText="1"/>
      <protection locked="0"/>
    </xf>
    <xf numFmtId="0" fontId="14" fillId="9" borderId="22" xfId="4" applyFill="1" applyBorder="1" applyAlignment="1" applyProtection="1">
      <alignment horizontal="center"/>
      <protection locked="0"/>
    </xf>
    <xf numFmtId="0" fontId="14" fillId="9" borderId="23" xfId="4" applyFill="1" applyBorder="1" applyAlignment="1" applyProtection="1">
      <alignment horizontal="center"/>
      <protection locked="0"/>
    </xf>
    <xf numFmtId="0" fontId="14" fillId="9" borderId="24" xfId="4" applyFill="1" applyBorder="1" applyAlignment="1" applyProtection="1">
      <alignment horizontal="center"/>
      <protection locked="0"/>
    </xf>
    <xf numFmtId="0" fontId="3" fillId="6" borderId="7" xfId="0" applyFont="1" applyFill="1" applyBorder="1" applyAlignment="1">
      <alignment horizontal="left"/>
    </xf>
    <xf numFmtId="0" fontId="3" fillId="6" borderId="0" xfId="0" applyFont="1" applyFill="1" applyBorder="1" applyAlignment="1">
      <alignment horizontal="left"/>
    </xf>
    <xf numFmtId="0" fontId="3" fillId="6" borderId="8" xfId="0" applyFont="1" applyFill="1" applyBorder="1" applyAlignment="1">
      <alignment horizontal="left"/>
    </xf>
    <xf numFmtId="0" fontId="3" fillId="5" borderId="7" xfId="0" applyFont="1" applyFill="1" applyBorder="1" applyAlignment="1">
      <alignment horizontal="left"/>
    </xf>
    <xf numFmtId="0" fontId="3" fillId="5" borderId="0" xfId="0" applyFont="1" applyFill="1" applyBorder="1" applyAlignment="1">
      <alignment horizontal="left"/>
    </xf>
    <xf numFmtId="0" fontId="3" fillId="5" borderId="8" xfId="0" applyFont="1" applyFill="1" applyBorder="1" applyAlignment="1">
      <alignment horizontal="left"/>
    </xf>
    <xf numFmtId="14" fontId="6" fillId="6" borderId="22" xfId="0" applyNumberFormat="1" applyFont="1" applyFill="1" applyBorder="1" applyAlignment="1" applyProtection="1">
      <alignment horizontal="left" vertical="top" wrapText="1"/>
      <protection locked="0"/>
    </xf>
    <xf numFmtId="0" fontId="5" fillId="6" borderId="20" xfId="0" applyFont="1" applyFill="1" applyBorder="1" applyAlignment="1" applyProtection="1">
      <alignment horizontal="left" vertical="top" wrapText="1"/>
      <protection locked="0"/>
    </xf>
    <xf numFmtId="0" fontId="5" fillId="6" borderId="3" xfId="0" applyFont="1" applyFill="1" applyBorder="1" applyAlignment="1" applyProtection="1">
      <alignment horizontal="left" vertical="top" wrapText="1"/>
      <protection locked="0"/>
    </xf>
    <xf numFmtId="0" fontId="5" fillId="6" borderId="5" xfId="0" applyFont="1" applyFill="1" applyBorder="1" applyAlignment="1" applyProtection="1">
      <alignment horizontal="left" vertical="top" wrapText="1"/>
      <protection locked="0"/>
    </xf>
    <xf numFmtId="0" fontId="5" fillId="6" borderId="18" xfId="0" applyFont="1" applyFill="1" applyBorder="1" applyAlignment="1" applyProtection="1">
      <alignment horizontal="left" vertical="top" wrapText="1"/>
      <protection locked="0"/>
    </xf>
    <xf numFmtId="0" fontId="5" fillId="6" borderId="4" xfId="0" applyFont="1" applyFill="1" applyBorder="1" applyAlignment="1" applyProtection="1">
      <alignment horizontal="left" vertical="top" wrapText="1"/>
      <protection locked="0"/>
    </xf>
    <xf numFmtId="0" fontId="5" fillId="6" borderId="19" xfId="0" applyFont="1" applyFill="1" applyBorder="1" applyAlignment="1" applyProtection="1">
      <alignment horizontal="left" vertical="top" wrapText="1"/>
      <protection locked="0"/>
    </xf>
    <xf numFmtId="0" fontId="5" fillId="6" borderId="22" xfId="0" applyFont="1" applyFill="1" applyBorder="1" applyAlignment="1" applyProtection="1">
      <alignment horizontal="left" vertical="top" wrapText="1"/>
      <protection locked="0"/>
    </xf>
    <xf numFmtId="0" fontId="5" fillId="6" borderId="23" xfId="0" applyFont="1" applyFill="1" applyBorder="1" applyAlignment="1" applyProtection="1">
      <alignment horizontal="left" vertical="top" wrapText="1"/>
      <protection locked="0"/>
    </xf>
    <xf numFmtId="0" fontId="5" fillId="6" borderId="24" xfId="0" applyFont="1" applyFill="1" applyBorder="1" applyAlignment="1" applyProtection="1">
      <alignment horizontal="left" vertical="top" wrapText="1"/>
      <protection locked="0"/>
    </xf>
    <xf numFmtId="0" fontId="2" fillId="0" borderId="0" xfId="0" applyFont="1" applyFill="1" applyAlignment="1">
      <alignment wrapText="1"/>
    </xf>
    <xf numFmtId="0" fontId="3" fillId="5" borderId="20" xfId="0" applyFont="1" applyFill="1" applyBorder="1" applyAlignment="1">
      <alignment horizontal="center" wrapText="1"/>
    </xf>
    <xf numFmtId="0" fontId="3" fillId="5" borderId="3" xfId="0" applyFont="1" applyFill="1" applyBorder="1" applyAlignment="1">
      <alignment horizontal="center" wrapText="1"/>
    </xf>
    <xf numFmtId="0" fontId="3" fillId="5" borderId="5" xfId="0" applyFont="1" applyFill="1" applyBorder="1" applyAlignment="1">
      <alignment horizontal="center" wrapText="1"/>
    </xf>
    <xf numFmtId="0" fontId="2" fillId="5" borderId="1" xfId="0" applyFont="1" applyFill="1" applyBorder="1" applyAlignment="1">
      <alignment wrapText="1"/>
    </xf>
    <xf numFmtId="0" fontId="0" fillId="0" borderId="0" xfId="0" applyBorder="1" applyAlignment="1">
      <alignment wrapText="1"/>
    </xf>
    <xf numFmtId="0" fontId="0" fillId="0" borderId="1" xfId="0" applyBorder="1" applyAlignment="1">
      <alignment wrapText="1"/>
    </xf>
    <xf numFmtId="0" fontId="3" fillId="5" borderId="20" xfId="0" applyFont="1" applyFill="1" applyBorder="1" applyAlignment="1" applyProtection="1">
      <alignment horizontal="center" wrapText="1"/>
    </xf>
    <xf numFmtId="0" fontId="3" fillId="5" borderId="3" xfId="0" applyFont="1" applyFill="1" applyBorder="1" applyAlignment="1" applyProtection="1">
      <alignment horizontal="center" wrapText="1"/>
    </xf>
    <xf numFmtId="0" fontId="3" fillId="5" borderId="5" xfId="0" applyFont="1" applyFill="1" applyBorder="1" applyAlignment="1" applyProtection="1">
      <alignment horizontal="center" wrapText="1"/>
    </xf>
    <xf numFmtId="0" fontId="3" fillId="5" borderId="20" xfId="0" applyFont="1" applyFill="1" applyBorder="1" applyAlignment="1" applyProtection="1">
      <alignment horizontal="center"/>
    </xf>
    <xf numFmtId="0" fontId="3" fillId="5" borderId="3" xfId="0" applyFont="1" applyFill="1" applyBorder="1" applyAlignment="1" applyProtection="1">
      <alignment horizontal="center"/>
    </xf>
    <xf numFmtId="0" fontId="3" fillId="5" borderId="5" xfId="0" applyFont="1" applyFill="1" applyBorder="1" applyAlignment="1" applyProtection="1">
      <alignment horizontal="center"/>
    </xf>
    <xf numFmtId="0" fontId="2" fillId="8" borderId="0" xfId="0" applyFont="1" applyFill="1" applyBorder="1" applyAlignment="1">
      <alignment horizontal="left" vertical="top" wrapText="1"/>
    </xf>
    <xf numFmtId="0" fontId="0" fillId="5" borderId="0" xfId="0" applyFill="1" applyBorder="1" applyAlignment="1">
      <alignment horizontal="left" vertical="top" wrapText="1"/>
    </xf>
    <xf numFmtId="0" fontId="6" fillId="6" borderId="21" xfId="0" applyFont="1" applyFill="1" applyBorder="1" applyProtection="1">
      <protection locked="0"/>
    </xf>
    <xf numFmtId="0" fontId="6" fillId="6" borderId="22" xfId="0" applyFont="1" applyFill="1" applyBorder="1" applyAlignment="1" applyProtection="1">
      <alignment horizontal="center" vertical="top" wrapText="1"/>
      <protection locked="0"/>
    </xf>
    <xf numFmtId="0" fontId="6" fillId="6" borderId="23" xfId="0" applyFont="1" applyFill="1" applyBorder="1" applyAlignment="1" applyProtection="1">
      <alignment horizontal="center" vertical="top" wrapText="1"/>
      <protection locked="0"/>
    </xf>
    <xf numFmtId="0" fontId="6" fillId="6" borderId="24" xfId="0" applyFont="1" applyFill="1" applyBorder="1" applyAlignment="1" applyProtection="1">
      <alignment horizontal="center" vertical="top" wrapText="1"/>
      <protection locked="0"/>
    </xf>
    <xf numFmtId="0" fontId="6" fillId="6" borderId="18" xfId="0" applyFont="1" applyFill="1" applyBorder="1" applyAlignment="1" applyProtection="1">
      <alignment horizontal="center" vertical="top" wrapText="1"/>
      <protection locked="0"/>
    </xf>
    <xf numFmtId="0" fontId="6" fillId="6" borderId="4" xfId="0" applyFont="1" applyFill="1" applyBorder="1" applyAlignment="1" applyProtection="1">
      <alignment horizontal="center" vertical="top" wrapText="1"/>
      <protection locked="0"/>
    </xf>
    <xf numFmtId="0" fontId="6" fillId="6" borderId="19" xfId="0" applyFont="1" applyFill="1" applyBorder="1" applyAlignment="1" applyProtection="1">
      <alignment horizontal="center" vertical="top" wrapText="1"/>
      <protection locked="0"/>
    </xf>
    <xf numFmtId="0" fontId="0" fillId="6" borderId="20" xfId="0" applyFill="1" applyBorder="1" applyAlignment="1" applyProtection="1">
      <alignment horizontal="left" vertical="top" wrapText="1"/>
      <protection locked="0"/>
    </xf>
    <xf numFmtId="0" fontId="0" fillId="6" borderId="3" xfId="0" applyFill="1" applyBorder="1" applyAlignment="1" applyProtection="1">
      <alignment horizontal="left" vertical="top" wrapText="1"/>
      <protection locked="0"/>
    </xf>
    <xf numFmtId="0" fontId="0" fillId="6" borderId="5" xfId="0" applyFill="1" applyBorder="1" applyAlignment="1" applyProtection="1">
      <alignment horizontal="left" vertical="top" wrapText="1"/>
      <protection locked="0"/>
    </xf>
    <xf numFmtId="0" fontId="0" fillId="6" borderId="1" xfId="0" applyFill="1" applyBorder="1" applyAlignment="1" applyProtection="1">
      <alignment horizontal="left" vertical="top" wrapText="1"/>
      <protection locked="0"/>
    </xf>
    <xf numFmtId="0" fontId="0" fillId="6" borderId="0" xfId="0" applyFill="1" applyBorder="1" applyAlignment="1" applyProtection="1">
      <alignment horizontal="left" vertical="top" wrapText="1"/>
      <protection locked="0"/>
    </xf>
    <xf numFmtId="0" fontId="0" fillId="6" borderId="2" xfId="0" applyFill="1" applyBorder="1" applyAlignment="1" applyProtection="1">
      <alignment horizontal="left" vertical="top" wrapText="1"/>
      <protection locked="0"/>
    </xf>
    <xf numFmtId="0" fontId="0" fillId="6" borderId="18" xfId="0" applyFill="1" applyBorder="1" applyAlignment="1" applyProtection="1">
      <alignment horizontal="left" vertical="top" wrapText="1"/>
      <protection locked="0"/>
    </xf>
    <xf numFmtId="0" fontId="0" fillId="6" borderId="4" xfId="0" applyFill="1" applyBorder="1" applyAlignment="1" applyProtection="1">
      <alignment horizontal="left" vertical="top" wrapText="1"/>
      <protection locked="0"/>
    </xf>
    <xf numFmtId="0" fontId="0" fillId="6" borderId="19" xfId="0" applyFill="1" applyBorder="1" applyAlignment="1" applyProtection="1">
      <alignment horizontal="left" vertical="top" wrapText="1"/>
      <protection locked="0"/>
    </xf>
    <xf numFmtId="0" fontId="2" fillId="0" borderId="21" xfId="0" applyFont="1" applyBorder="1" applyAlignment="1">
      <alignment horizontal="left" vertical="top" wrapText="1"/>
    </xf>
    <xf numFmtId="0" fontId="0" fillId="0" borderId="20" xfId="0" applyBorder="1" applyAlignment="1" applyProtection="1">
      <alignment horizontal="left" vertical="top"/>
      <protection locked="0"/>
    </xf>
    <xf numFmtId="0" fontId="0" fillId="0" borderId="3" xfId="0" applyBorder="1" applyAlignment="1" applyProtection="1">
      <alignment horizontal="left" vertical="top"/>
      <protection locked="0"/>
    </xf>
    <xf numFmtId="0" fontId="0" fillId="0" borderId="5" xfId="0" applyBorder="1" applyAlignment="1" applyProtection="1">
      <alignment horizontal="left" vertical="top"/>
      <protection locked="0"/>
    </xf>
    <xf numFmtId="0" fontId="0" fillId="0" borderId="1"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0" borderId="18" xfId="0" applyBorder="1" applyAlignment="1" applyProtection="1">
      <alignment horizontal="left" vertical="top"/>
      <protection locked="0"/>
    </xf>
    <xf numFmtId="0" fontId="0" fillId="0" borderId="4" xfId="0" applyBorder="1" applyAlignment="1" applyProtection="1">
      <alignment horizontal="left" vertical="top"/>
      <protection locked="0"/>
    </xf>
    <xf numFmtId="0" fontId="0" fillId="0" borderId="19" xfId="0" applyBorder="1" applyAlignment="1" applyProtection="1">
      <alignment horizontal="left" vertical="top"/>
      <protection locked="0"/>
    </xf>
    <xf numFmtId="0" fontId="2" fillId="0" borderId="22" xfId="0" applyFont="1" applyBorder="1" applyAlignment="1" applyProtection="1">
      <alignment horizontal="left" vertical="top" wrapText="1"/>
      <protection locked="0"/>
    </xf>
    <xf numFmtId="0" fontId="6" fillId="0" borderId="20" xfId="0" applyFont="1" applyBorder="1" applyAlignment="1" applyProtection="1">
      <alignment horizontal="left" vertical="top"/>
      <protection locked="0"/>
    </xf>
    <xf numFmtId="0" fontId="6" fillId="0" borderId="3" xfId="0" applyFont="1" applyBorder="1" applyAlignment="1" applyProtection="1">
      <alignment horizontal="left" vertical="top"/>
      <protection locked="0"/>
    </xf>
    <xf numFmtId="0" fontId="6" fillId="0" borderId="5" xfId="0" applyFont="1" applyBorder="1" applyAlignment="1" applyProtection="1">
      <alignment horizontal="left" vertical="top"/>
      <protection locked="0"/>
    </xf>
    <xf numFmtId="0" fontId="6" fillId="0" borderId="1" xfId="0" applyFont="1" applyBorder="1" applyAlignment="1" applyProtection="1">
      <alignment horizontal="left" vertical="top"/>
      <protection locked="0"/>
    </xf>
    <xf numFmtId="0" fontId="6" fillId="0" borderId="0" xfId="0" applyFont="1" applyBorder="1" applyAlignment="1" applyProtection="1">
      <alignment horizontal="left" vertical="top"/>
      <protection locked="0"/>
    </xf>
    <xf numFmtId="0" fontId="6" fillId="0" borderId="2" xfId="0" applyFont="1" applyBorder="1" applyAlignment="1" applyProtection="1">
      <alignment horizontal="left" vertical="top"/>
      <protection locked="0"/>
    </xf>
    <xf numFmtId="0" fontId="6" fillId="0" borderId="18" xfId="0" applyFont="1" applyBorder="1" applyAlignment="1" applyProtection="1">
      <alignment horizontal="left" vertical="top"/>
      <protection locked="0"/>
    </xf>
    <xf numFmtId="0" fontId="6" fillId="0" borderId="4" xfId="0" applyFont="1" applyBorder="1" applyAlignment="1" applyProtection="1">
      <alignment horizontal="left" vertical="top"/>
      <protection locked="0"/>
    </xf>
    <xf numFmtId="0" fontId="6" fillId="0" borderId="19" xfId="0" applyFont="1" applyBorder="1" applyAlignment="1" applyProtection="1">
      <alignment horizontal="left" vertical="top"/>
      <protection locked="0"/>
    </xf>
    <xf numFmtId="0" fontId="15" fillId="10" borderId="22" xfId="2" applyNumberFormat="1" applyFont="1" applyFill="1" applyBorder="1" applyAlignment="1" applyProtection="1">
      <alignment horizontal="left" vertical="top"/>
    </xf>
    <xf numFmtId="0" fontId="15" fillId="10" borderId="23" xfId="2" applyNumberFormat="1" applyFont="1" applyFill="1" applyBorder="1" applyAlignment="1" applyProtection="1">
      <alignment horizontal="left" vertical="top"/>
    </xf>
    <xf numFmtId="49" fontId="15" fillId="10" borderId="22" xfId="1" applyNumberFormat="1" applyFont="1" applyFill="1" applyBorder="1" applyAlignment="1" applyProtection="1">
      <alignment horizontal="left" vertical="top"/>
    </xf>
    <xf numFmtId="49" fontId="15" fillId="10" borderId="23" xfId="1" applyNumberFormat="1" applyFont="1" applyFill="1" applyBorder="1" applyAlignment="1" applyProtection="1">
      <alignment horizontal="left" vertical="top"/>
    </xf>
    <xf numFmtId="49" fontId="15" fillId="10" borderId="24" xfId="1" applyNumberFormat="1" applyFont="1" applyFill="1" applyBorder="1" applyAlignment="1" applyProtection="1">
      <alignment horizontal="left" vertical="top"/>
    </xf>
    <xf numFmtId="0" fontId="6" fillId="0" borderId="22" xfId="0" applyFont="1" applyBorder="1" applyAlignment="1" applyProtection="1">
      <alignment horizontal="left" wrapText="1"/>
      <protection locked="0"/>
    </xf>
    <xf numFmtId="0" fontId="6" fillId="0" borderId="23" xfId="0" applyFont="1" applyBorder="1" applyAlignment="1" applyProtection="1">
      <alignment horizontal="left" wrapText="1"/>
      <protection locked="0"/>
    </xf>
    <xf numFmtId="0" fontId="6" fillId="0" borderId="24" xfId="0" applyFont="1" applyBorder="1" applyAlignment="1" applyProtection="1">
      <alignment horizontal="left" wrapText="1"/>
      <protection locked="0"/>
    </xf>
    <xf numFmtId="0" fontId="2" fillId="0" borderId="21" xfId="0" applyFont="1" applyBorder="1" applyAlignment="1" applyProtection="1">
      <alignment horizontal="left" vertical="top" wrapText="1"/>
    </xf>
    <xf numFmtId="0" fontId="2" fillId="0" borderId="22" xfId="0" applyFont="1" applyBorder="1" applyAlignment="1">
      <alignment horizontal="left" vertical="top" wrapText="1"/>
    </xf>
    <xf numFmtId="0" fontId="2" fillId="0" borderId="23" xfId="0" applyFont="1" applyBorder="1" applyAlignment="1">
      <alignment horizontal="left" vertical="top" wrapText="1"/>
    </xf>
    <xf numFmtId="0" fontId="2" fillId="0" borderId="24" xfId="0" applyFont="1" applyBorder="1" applyAlignment="1">
      <alignment horizontal="left" vertical="top" wrapText="1"/>
    </xf>
    <xf numFmtId="0" fontId="0" fillId="0" borderId="20"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9" xfId="0"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21" xfId="0" applyFont="1" applyFill="1" applyBorder="1" applyAlignment="1" applyProtection="1">
      <alignment horizontal="left"/>
      <protection hidden="1"/>
    </xf>
    <xf numFmtId="0" fontId="15" fillId="10" borderId="22" xfId="0" applyFont="1" applyFill="1" applyBorder="1" applyAlignment="1" applyProtection="1">
      <alignment horizontal="left"/>
      <protection hidden="1"/>
    </xf>
    <xf numFmtId="0" fontId="15" fillId="10" borderId="23" xfId="0" applyFont="1" applyFill="1" applyBorder="1" applyAlignment="1" applyProtection="1">
      <alignment horizontal="left"/>
      <protection hidden="1"/>
    </xf>
    <xf numFmtId="0" fontId="15" fillId="10" borderId="24" xfId="0" applyFont="1" applyFill="1" applyBorder="1" applyAlignment="1" applyProtection="1">
      <alignment horizontal="left"/>
      <protection hidden="1"/>
    </xf>
    <xf numFmtId="0" fontId="6" fillId="0" borderId="26" xfId="0" applyFont="1" applyBorder="1" applyAlignment="1" applyProtection="1">
      <alignment horizontal="left" vertical="top" wrapText="1"/>
      <protection locked="0"/>
    </xf>
    <xf numFmtId="0" fontId="6" fillId="0" borderId="27" xfId="0" applyFont="1" applyBorder="1" applyAlignment="1" applyProtection="1">
      <alignment horizontal="left" vertical="top" wrapText="1"/>
      <protection locked="0"/>
    </xf>
    <xf numFmtId="0" fontId="6" fillId="0" borderId="25" xfId="0" applyFont="1" applyBorder="1" applyAlignment="1" applyProtection="1">
      <alignment horizontal="left" vertical="top" wrapText="1"/>
      <protection locked="0"/>
    </xf>
    <xf numFmtId="0" fontId="6" fillId="0" borderId="0" xfId="0" applyFont="1" applyFill="1" applyBorder="1" applyAlignment="1">
      <alignment horizontal="right"/>
    </xf>
    <xf numFmtId="0" fontId="0" fillId="0" borderId="0" xfId="0" applyFill="1" applyBorder="1" applyAlignment="1">
      <alignment horizontal="right"/>
    </xf>
    <xf numFmtId="0" fontId="6" fillId="5" borderId="1" xfId="0" applyFont="1" applyFill="1" applyBorder="1" applyAlignment="1">
      <alignment horizontal="left" wrapText="1"/>
    </xf>
    <xf numFmtId="0" fontId="6" fillId="5" borderId="0" xfId="0" applyFont="1" applyFill="1" applyBorder="1" applyAlignment="1">
      <alignment horizontal="left" wrapText="1"/>
    </xf>
    <xf numFmtId="0" fontId="6" fillId="5" borderId="2" xfId="0" applyFont="1" applyFill="1" applyBorder="1" applyAlignment="1">
      <alignment horizontal="left" wrapText="1"/>
    </xf>
    <xf numFmtId="0" fontId="10" fillId="6" borderId="22" xfId="5" applyFill="1" applyBorder="1" applyAlignment="1" applyProtection="1">
      <alignment horizontal="left" vertical="top" wrapText="1"/>
      <protection locked="0"/>
    </xf>
    <xf numFmtId="0" fontId="10" fillId="6" borderId="23" xfId="5" applyFill="1" applyBorder="1" applyAlignment="1" applyProtection="1">
      <alignment horizontal="left" vertical="top" wrapText="1"/>
      <protection locked="0"/>
    </xf>
    <xf numFmtId="0" fontId="10" fillId="6" borderId="24" xfId="5" applyFill="1" applyBorder="1" applyAlignment="1" applyProtection="1">
      <alignment horizontal="left" vertical="top" wrapText="1"/>
      <protection locked="0"/>
    </xf>
    <xf numFmtId="14" fontId="0" fillId="6" borderId="22" xfId="0" applyNumberFormat="1" applyFill="1" applyBorder="1" applyAlignment="1" applyProtection="1">
      <alignment vertical="top" wrapText="1"/>
      <protection locked="0"/>
    </xf>
    <xf numFmtId="14" fontId="0" fillId="6" borderId="24" xfId="0" applyNumberFormat="1" applyFill="1" applyBorder="1" applyAlignment="1" applyProtection="1">
      <alignment vertical="top" wrapText="1"/>
      <protection locked="0"/>
    </xf>
    <xf numFmtId="164" fontId="0" fillId="0" borderId="21" xfId="0" applyNumberFormat="1" applyBorder="1" applyAlignment="1" applyProtection="1">
      <alignment wrapText="1"/>
      <protection locked="0"/>
    </xf>
  </cellXfs>
  <cellStyles count="10">
    <cellStyle name="60 % - Aksentti3" xfId="1" builtinId="40"/>
    <cellStyle name="Aksentti3" xfId="2" builtinId="37"/>
    <cellStyle name="Huono" xfId="3" builtinId="27"/>
    <cellStyle name="Hyperlink 2" xfId="8"/>
    <cellStyle name="Hyperlinkki" xfId="4" builtinId="8"/>
    <cellStyle name="Normaali" xfId="0" builtinId="0"/>
    <cellStyle name="Normaali 2" xfId="5"/>
    <cellStyle name="Normaali 2 2" xfId="9"/>
    <cellStyle name="Normal 2" xfId="7"/>
    <cellStyle name="Prosenttia" xfId="6"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1" Type="http://schemas.openxmlformats.org/officeDocument/2006/relationships/image" Target="../media/image3.png"/></Relationships>
</file>

<file path=xl/drawings/_rels/drawing13.xml.rels><?xml version="1.0" encoding="UTF-8" standalone="yes"?>
<Relationships xmlns="http://schemas.openxmlformats.org/package/2006/relationships"><Relationship Id="rId1" Type="http://schemas.openxmlformats.org/officeDocument/2006/relationships/image" Target="../media/image3.png"/></Relationships>
</file>

<file path=xl/drawings/_rels/drawing14.xml.rels><?xml version="1.0" encoding="UTF-8" standalone="yes"?>
<Relationships xmlns="http://schemas.openxmlformats.org/package/2006/relationships"><Relationship Id="rId1" Type="http://schemas.openxmlformats.org/officeDocument/2006/relationships/image" Target="../media/image3.png"/></Relationships>
</file>

<file path=xl/drawings/_rels/drawing15.xml.rels><?xml version="1.0" encoding="UTF-8" standalone="yes"?>
<Relationships xmlns="http://schemas.openxmlformats.org/package/2006/relationships"><Relationship Id="rId1" Type="http://schemas.openxmlformats.org/officeDocument/2006/relationships/image" Target="../media/image3.png"/></Relationships>
</file>

<file path=xl/drawings/_rels/drawing16.xml.rels><?xml version="1.0" encoding="UTF-8" standalone="yes"?>
<Relationships xmlns="http://schemas.openxmlformats.org/package/2006/relationships"><Relationship Id="rId1" Type="http://schemas.openxmlformats.org/officeDocument/2006/relationships/image" Target="../media/image3.png"/></Relationships>
</file>

<file path=xl/drawings/_rels/drawing17.xml.rels><?xml version="1.0" encoding="UTF-8" standalone="yes"?>
<Relationships xmlns="http://schemas.openxmlformats.org/package/2006/relationships"><Relationship Id="rId1" Type="http://schemas.openxmlformats.org/officeDocument/2006/relationships/image" Target="../media/image3.png"/></Relationships>
</file>

<file path=xl/drawings/_rels/drawing18.xml.rels><?xml version="1.0" encoding="UTF-8" standalone="yes"?>
<Relationships xmlns="http://schemas.openxmlformats.org/package/2006/relationships"><Relationship Id="rId1" Type="http://schemas.openxmlformats.org/officeDocument/2006/relationships/image" Target="../media/image3.png"/></Relationships>
</file>

<file path=xl/drawings/_rels/drawing19.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3.png"/></Relationships>
</file>

<file path=xl/drawings/_rels/drawing21.xml.rels><?xml version="1.0" encoding="UTF-8" standalone="yes"?>
<Relationships xmlns="http://schemas.openxmlformats.org/package/2006/relationships"><Relationship Id="rId1" Type="http://schemas.openxmlformats.org/officeDocument/2006/relationships/image" Target="../media/image3.png"/></Relationships>
</file>

<file path=xl/drawings/_rels/drawing22.xml.rels><?xml version="1.0" encoding="UTF-8" standalone="yes"?>
<Relationships xmlns="http://schemas.openxmlformats.org/package/2006/relationships"><Relationship Id="rId1" Type="http://schemas.openxmlformats.org/officeDocument/2006/relationships/image" Target="../media/image3.png"/></Relationships>
</file>

<file path=xl/drawings/_rels/drawing23.xml.rels><?xml version="1.0" encoding="UTF-8" standalone="yes"?>
<Relationships xmlns="http://schemas.openxmlformats.org/package/2006/relationships"><Relationship Id="rId1" Type="http://schemas.openxmlformats.org/officeDocument/2006/relationships/image" Target="../media/image3.png"/></Relationships>
</file>

<file path=xl/drawings/_rels/drawing24.xml.rels><?xml version="1.0" encoding="UTF-8" standalone="yes"?>
<Relationships xmlns="http://schemas.openxmlformats.org/package/2006/relationships"><Relationship Id="rId1" Type="http://schemas.openxmlformats.org/officeDocument/2006/relationships/image" Target="../media/image3.png"/></Relationships>
</file>

<file path=xl/drawings/_rels/drawing25.xml.rels><?xml version="1.0" encoding="UTF-8" standalone="yes"?>
<Relationships xmlns="http://schemas.openxmlformats.org/package/2006/relationships"><Relationship Id="rId1" Type="http://schemas.openxmlformats.org/officeDocument/2006/relationships/image" Target="../media/image3.png"/></Relationships>
</file>

<file path=xl/drawings/_rels/drawing26.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0</xdr:col>
      <xdr:colOff>105380</xdr:colOff>
      <xdr:row>0</xdr:row>
      <xdr:rowOff>104773</xdr:rowOff>
    </xdr:from>
    <xdr:ext cx="1742470" cy="958527"/>
    <xdr:pic>
      <xdr:nvPicPr>
        <xdr:cNvPr id="2" name="Kuva 13">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05380" y="104773"/>
          <a:ext cx="1742470" cy="958527"/>
        </a:xfrm>
        <a:prstGeom prst="rect">
          <a:avLst/>
        </a:prstGeom>
        <a:noFill/>
        <a:ln w="9525">
          <a:solidFill>
            <a:srgbClr val="4F81BD"/>
          </a:solidFill>
          <a:miter lim="800000"/>
          <a:headEnd/>
          <a:tailEnd/>
        </a:ln>
        <a:extLst>
          <a:ext uri="{909E8E84-426E-40DD-AFC4-6F175D3DCCD1}">
            <a14:hiddenFill xmlns:a14="http://schemas.microsoft.com/office/drawing/2010/main">
              <a:solidFill>
                <a:srgbClr val="FFFFFF"/>
              </a:solidFill>
            </a14:hiddenFill>
          </a:ext>
        </a:extLst>
      </xdr:spPr>
    </xdr:pic>
    <xdr:clientData/>
  </xdr:oneCellAnchor>
  <xdr:twoCellAnchor editAs="oneCell">
    <xdr:from>
      <xdr:col>0</xdr:col>
      <xdr:colOff>105381</xdr:colOff>
      <xdr:row>0</xdr:row>
      <xdr:rowOff>104773</xdr:rowOff>
    </xdr:from>
    <xdr:to>
      <xdr:col>2</xdr:col>
      <xdr:colOff>238126</xdr:colOff>
      <xdr:row>3</xdr:row>
      <xdr:rowOff>434359</xdr:rowOff>
    </xdr:to>
    <xdr:pic>
      <xdr:nvPicPr>
        <xdr:cNvPr id="4" name="Kuva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5381" y="104773"/>
          <a:ext cx="1723420" cy="87251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429918</xdr:colOff>
      <xdr:row>3</xdr:row>
      <xdr:rowOff>386029</xdr:rowOff>
    </xdr:to>
    <xdr:pic>
      <xdr:nvPicPr>
        <xdr:cNvPr id="3" name="Kuva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a:stretch>
          <a:fillRect/>
        </a:stretch>
      </xdr:blipFill>
      <xdr:spPr>
        <a:xfrm>
          <a:off x="0" y="0"/>
          <a:ext cx="1725318" cy="87180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429918</xdr:colOff>
      <xdr:row>3</xdr:row>
      <xdr:rowOff>386029</xdr:rowOff>
    </xdr:to>
    <xdr:pic>
      <xdr:nvPicPr>
        <xdr:cNvPr id="2" name="Kuva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0" y="0"/>
          <a:ext cx="1725318" cy="871804"/>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429918</xdr:colOff>
      <xdr:row>3</xdr:row>
      <xdr:rowOff>386029</xdr:rowOff>
    </xdr:to>
    <xdr:pic>
      <xdr:nvPicPr>
        <xdr:cNvPr id="2" name="Kuva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0" y="0"/>
          <a:ext cx="1725318" cy="871804"/>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429918</xdr:colOff>
      <xdr:row>3</xdr:row>
      <xdr:rowOff>386029</xdr:rowOff>
    </xdr:to>
    <xdr:pic>
      <xdr:nvPicPr>
        <xdr:cNvPr id="2" name="Kuva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0" y="0"/>
          <a:ext cx="1725318" cy="871804"/>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429918</xdr:colOff>
      <xdr:row>3</xdr:row>
      <xdr:rowOff>386029</xdr:rowOff>
    </xdr:to>
    <xdr:pic>
      <xdr:nvPicPr>
        <xdr:cNvPr id="2" name="Kuva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xfrm>
          <a:off x="0" y="0"/>
          <a:ext cx="1725318" cy="871804"/>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429918</xdr:colOff>
      <xdr:row>3</xdr:row>
      <xdr:rowOff>386029</xdr:rowOff>
    </xdr:to>
    <xdr:pic>
      <xdr:nvPicPr>
        <xdr:cNvPr id="2" name="Kuva 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stretch>
          <a:fillRect/>
        </a:stretch>
      </xdr:blipFill>
      <xdr:spPr>
        <a:xfrm>
          <a:off x="0" y="0"/>
          <a:ext cx="1725318" cy="871804"/>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429918</xdr:colOff>
      <xdr:row>3</xdr:row>
      <xdr:rowOff>386029</xdr:rowOff>
    </xdr:to>
    <xdr:pic>
      <xdr:nvPicPr>
        <xdr:cNvPr id="2" name="Kuva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stretch>
          <a:fillRect/>
        </a:stretch>
      </xdr:blipFill>
      <xdr:spPr>
        <a:xfrm>
          <a:off x="0" y="0"/>
          <a:ext cx="1725318" cy="871804"/>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429918</xdr:colOff>
      <xdr:row>3</xdr:row>
      <xdr:rowOff>386029</xdr:rowOff>
    </xdr:to>
    <xdr:pic>
      <xdr:nvPicPr>
        <xdr:cNvPr id="2" name="Kuva 1">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a:stretch>
          <a:fillRect/>
        </a:stretch>
      </xdr:blipFill>
      <xdr:spPr>
        <a:xfrm>
          <a:off x="0" y="0"/>
          <a:ext cx="1725318" cy="871804"/>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429918</xdr:colOff>
      <xdr:row>3</xdr:row>
      <xdr:rowOff>386029</xdr:rowOff>
    </xdr:to>
    <xdr:pic>
      <xdr:nvPicPr>
        <xdr:cNvPr id="2" name="Kuva 1">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a:stretch>
          <a:fillRect/>
        </a:stretch>
      </xdr:blipFill>
      <xdr:spPr>
        <a:xfrm>
          <a:off x="0" y="0"/>
          <a:ext cx="1725318" cy="871804"/>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429918</xdr:colOff>
      <xdr:row>3</xdr:row>
      <xdr:rowOff>386029</xdr:rowOff>
    </xdr:to>
    <xdr:pic>
      <xdr:nvPicPr>
        <xdr:cNvPr id="2" name="Kuva 1">
          <a:extLst>
            <a:ext uri="{FF2B5EF4-FFF2-40B4-BE49-F238E27FC236}">
              <a16:creationId xmlns:a16="http://schemas.microsoft.com/office/drawing/2014/main" id="{00000000-0008-0000-1200-000002000000}"/>
            </a:ext>
          </a:extLst>
        </xdr:cNvPr>
        <xdr:cNvPicPr>
          <a:picLocks noChangeAspect="1"/>
        </xdr:cNvPicPr>
      </xdr:nvPicPr>
      <xdr:blipFill>
        <a:blip xmlns:r="http://schemas.openxmlformats.org/officeDocument/2006/relationships" r:embed="rId1"/>
        <a:stretch>
          <a:fillRect/>
        </a:stretch>
      </xdr:blipFill>
      <xdr:spPr>
        <a:xfrm>
          <a:off x="0" y="0"/>
          <a:ext cx="1725318" cy="8718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133350</xdr:colOff>
          <xdr:row>6</xdr:row>
          <xdr:rowOff>152400</xdr:rowOff>
        </xdr:from>
        <xdr:to>
          <xdr:col>1</xdr:col>
          <xdr:colOff>438150</xdr:colOff>
          <xdr:row>8</xdr:row>
          <xdr:rowOff>19050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6</xdr:row>
          <xdr:rowOff>152400</xdr:rowOff>
        </xdr:from>
        <xdr:to>
          <xdr:col>8</xdr:col>
          <xdr:colOff>447675</xdr:colOff>
          <xdr:row>8</xdr:row>
          <xdr:rowOff>19050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10</xdr:row>
          <xdr:rowOff>114300</xdr:rowOff>
        </xdr:from>
        <xdr:to>
          <xdr:col>1</xdr:col>
          <xdr:colOff>19050</xdr:colOff>
          <xdr:row>12</xdr:row>
          <xdr:rowOff>9525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10</xdr:row>
          <xdr:rowOff>133350</xdr:rowOff>
        </xdr:from>
        <xdr:to>
          <xdr:col>3</xdr:col>
          <xdr:colOff>561975</xdr:colOff>
          <xdr:row>12</xdr:row>
          <xdr:rowOff>19050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15</xdr:row>
          <xdr:rowOff>123825</xdr:rowOff>
        </xdr:from>
        <xdr:to>
          <xdr:col>1</xdr:col>
          <xdr:colOff>19050</xdr:colOff>
          <xdr:row>17</xdr:row>
          <xdr:rowOff>19050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1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15</xdr:row>
          <xdr:rowOff>133350</xdr:rowOff>
        </xdr:from>
        <xdr:to>
          <xdr:col>3</xdr:col>
          <xdr:colOff>561975</xdr:colOff>
          <xdr:row>17</xdr:row>
          <xdr:rowOff>19050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1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95</xdr:row>
          <xdr:rowOff>66675</xdr:rowOff>
        </xdr:from>
        <xdr:to>
          <xdr:col>1</xdr:col>
          <xdr:colOff>19050</xdr:colOff>
          <xdr:row>96</xdr:row>
          <xdr:rowOff>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1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95</xdr:row>
          <xdr:rowOff>57150</xdr:rowOff>
        </xdr:from>
        <xdr:to>
          <xdr:col>3</xdr:col>
          <xdr:colOff>561975</xdr:colOff>
          <xdr:row>95</xdr:row>
          <xdr:rowOff>276225</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0</xdr:row>
      <xdr:rowOff>0</xdr:rowOff>
    </xdr:from>
    <xdr:to>
      <xdr:col>3</xdr:col>
      <xdr:colOff>104170</xdr:colOff>
      <xdr:row>4</xdr:row>
      <xdr:rowOff>34311</xdr:rowOff>
    </xdr:to>
    <xdr:pic>
      <xdr:nvPicPr>
        <xdr:cNvPr id="14" name="Kuva 13">
          <a:extLst>
            <a:ext uri="{FF2B5EF4-FFF2-40B4-BE49-F238E27FC236}">
              <a16:creationId xmlns:a16="http://schemas.microsoft.com/office/drawing/2014/main" id="{00000000-0008-0000-0100-00000E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723420" cy="87251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409575</xdr:colOff>
          <xdr:row>56</xdr:row>
          <xdr:rowOff>123825</xdr:rowOff>
        </xdr:from>
        <xdr:to>
          <xdr:col>1</xdr:col>
          <xdr:colOff>19050</xdr:colOff>
          <xdr:row>58</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2C54EE7A-2F64-4331-B1B9-431E468DE8F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56</xdr:row>
          <xdr:rowOff>123825</xdr:rowOff>
        </xdr:from>
        <xdr:to>
          <xdr:col>4</xdr:col>
          <xdr:colOff>95250</xdr:colOff>
          <xdr:row>58</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D1E5F2B1-7CB1-4DBD-8179-E23F4CF7C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65</xdr:row>
          <xdr:rowOff>123825</xdr:rowOff>
        </xdr:from>
        <xdr:to>
          <xdr:col>1</xdr:col>
          <xdr:colOff>19050</xdr:colOff>
          <xdr:row>67</xdr:row>
          <xdr:rowOff>28575</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AB2F088E-D3D9-4567-8509-C02C5ADF02F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65</xdr:row>
          <xdr:rowOff>123825</xdr:rowOff>
        </xdr:from>
        <xdr:to>
          <xdr:col>4</xdr:col>
          <xdr:colOff>95250</xdr:colOff>
          <xdr:row>67</xdr:row>
          <xdr:rowOff>28575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429BD917-4C20-46CD-B261-4163F3344AF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429918</xdr:colOff>
      <xdr:row>3</xdr:row>
      <xdr:rowOff>386029</xdr:rowOff>
    </xdr:to>
    <xdr:pic>
      <xdr:nvPicPr>
        <xdr:cNvPr id="2" name="Kuva 1">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1"/>
        <a:stretch>
          <a:fillRect/>
        </a:stretch>
      </xdr:blipFill>
      <xdr:spPr>
        <a:xfrm>
          <a:off x="0" y="0"/>
          <a:ext cx="1725318" cy="871804"/>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429918</xdr:colOff>
      <xdr:row>3</xdr:row>
      <xdr:rowOff>386029</xdr:rowOff>
    </xdr:to>
    <xdr:pic>
      <xdr:nvPicPr>
        <xdr:cNvPr id="2" name="Kuva 1">
          <a:extLst>
            <a:ext uri="{FF2B5EF4-FFF2-40B4-BE49-F238E27FC236}">
              <a16:creationId xmlns:a16="http://schemas.microsoft.com/office/drawing/2014/main" id="{00000000-0008-0000-1400-000002000000}"/>
            </a:ext>
          </a:extLst>
        </xdr:cNvPr>
        <xdr:cNvPicPr>
          <a:picLocks noChangeAspect="1"/>
        </xdr:cNvPicPr>
      </xdr:nvPicPr>
      <xdr:blipFill>
        <a:blip xmlns:r="http://schemas.openxmlformats.org/officeDocument/2006/relationships" r:embed="rId1"/>
        <a:stretch>
          <a:fillRect/>
        </a:stretch>
      </xdr:blipFill>
      <xdr:spPr>
        <a:xfrm>
          <a:off x="0" y="0"/>
          <a:ext cx="1725318" cy="871804"/>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125118</xdr:colOff>
      <xdr:row>2</xdr:row>
      <xdr:rowOff>547954</xdr:rowOff>
    </xdr:to>
    <xdr:pic>
      <xdr:nvPicPr>
        <xdr:cNvPr id="3" name="Kuva 2">
          <a:extLst>
            <a:ext uri="{FF2B5EF4-FFF2-40B4-BE49-F238E27FC236}">
              <a16:creationId xmlns:a16="http://schemas.microsoft.com/office/drawing/2014/main" id="{00000000-0008-0000-1500-000003000000}"/>
            </a:ext>
          </a:extLst>
        </xdr:cNvPr>
        <xdr:cNvPicPr>
          <a:picLocks noChangeAspect="1"/>
        </xdr:cNvPicPr>
      </xdr:nvPicPr>
      <xdr:blipFill>
        <a:blip xmlns:r="http://schemas.openxmlformats.org/officeDocument/2006/relationships" r:embed="rId1"/>
        <a:stretch>
          <a:fillRect/>
        </a:stretch>
      </xdr:blipFill>
      <xdr:spPr>
        <a:xfrm>
          <a:off x="0" y="0"/>
          <a:ext cx="1725318" cy="871804"/>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582318</xdr:colOff>
      <xdr:row>3</xdr:row>
      <xdr:rowOff>386029</xdr:rowOff>
    </xdr:to>
    <xdr:pic>
      <xdr:nvPicPr>
        <xdr:cNvPr id="3" name="Kuva 2">
          <a:extLst>
            <a:ext uri="{FF2B5EF4-FFF2-40B4-BE49-F238E27FC236}">
              <a16:creationId xmlns:a16="http://schemas.microsoft.com/office/drawing/2014/main" id="{00000000-0008-0000-1600-000003000000}"/>
            </a:ext>
          </a:extLst>
        </xdr:cNvPr>
        <xdr:cNvPicPr>
          <a:picLocks noChangeAspect="1"/>
        </xdr:cNvPicPr>
      </xdr:nvPicPr>
      <xdr:blipFill>
        <a:blip xmlns:r="http://schemas.openxmlformats.org/officeDocument/2006/relationships" r:embed="rId1"/>
        <a:stretch>
          <a:fillRect/>
        </a:stretch>
      </xdr:blipFill>
      <xdr:spPr>
        <a:xfrm>
          <a:off x="0" y="0"/>
          <a:ext cx="1725318" cy="871804"/>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1725318</xdr:colOff>
      <xdr:row>3</xdr:row>
      <xdr:rowOff>386029</xdr:rowOff>
    </xdr:to>
    <xdr:pic>
      <xdr:nvPicPr>
        <xdr:cNvPr id="3" name="Kuva 2">
          <a:extLst>
            <a:ext uri="{FF2B5EF4-FFF2-40B4-BE49-F238E27FC236}">
              <a16:creationId xmlns:a16="http://schemas.microsoft.com/office/drawing/2014/main" id="{00000000-0008-0000-1700-000003000000}"/>
            </a:ext>
          </a:extLst>
        </xdr:cNvPr>
        <xdr:cNvPicPr>
          <a:picLocks noChangeAspect="1"/>
        </xdr:cNvPicPr>
      </xdr:nvPicPr>
      <xdr:blipFill>
        <a:blip xmlns:r="http://schemas.openxmlformats.org/officeDocument/2006/relationships" r:embed="rId1"/>
        <a:stretch>
          <a:fillRect/>
        </a:stretch>
      </xdr:blipFill>
      <xdr:spPr>
        <a:xfrm>
          <a:off x="0" y="0"/>
          <a:ext cx="1725318" cy="871804"/>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1725318</xdr:colOff>
      <xdr:row>4</xdr:row>
      <xdr:rowOff>224104</xdr:rowOff>
    </xdr:to>
    <xdr:pic>
      <xdr:nvPicPr>
        <xdr:cNvPr id="3" name="Kuva 2">
          <a:extLst>
            <a:ext uri="{FF2B5EF4-FFF2-40B4-BE49-F238E27FC236}">
              <a16:creationId xmlns:a16="http://schemas.microsoft.com/office/drawing/2014/main" id="{00000000-0008-0000-1800-000003000000}"/>
            </a:ext>
          </a:extLst>
        </xdr:cNvPr>
        <xdr:cNvPicPr>
          <a:picLocks noChangeAspect="1"/>
        </xdr:cNvPicPr>
      </xdr:nvPicPr>
      <xdr:blipFill>
        <a:blip xmlns:r="http://schemas.openxmlformats.org/officeDocument/2006/relationships" r:embed="rId1"/>
        <a:stretch>
          <a:fillRect/>
        </a:stretch>
      </xdr:blipFill>
      <xdr:spPr>
        <a:xfrm>
          <a:off x="0" y="0"/>
          <a:ext cx="1725318" cy="871804"/>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152400</xdr:colOff>
          <xdr:row>12</xdr:row>
          <xdr:rowOff>95250</xdr:rowOff>
        </xdr:from>
        <xdr:to>
          <xdr:col>0</xdr:col>
          <xdr:colOff>457200</xdr:colOff>
          <xdr:row>13</xdr:row>
          <xdr:rowOff>142875</xdr:rowOff>
        </xdr:to>
        <xdr:sp macro="" textlink="">
          <xdr:nvSpPr>
            <xdr:cNvPr id="15364" name="Check Box 4" hidden="1">
              <a:extLst>
                <a:ext uri="{63B3BB69-23CF-44E3-9099-C40C66FF867C}">
                  <a14:compatExt spid="_x0000_s15364"/>
                </a:ext>
                <a:ext uri="{FF2B5EF4-FFF2-40B4-BE49-F238E27FC236}">
                  <a16:creationId xmlns:a16="http://schemas.microsoft.com/office/drawing/2014/main" id="{00000000-0008-0000-1900-00000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11</xdr:row>
          <xdr:rowOff>0</xdr:rowOff>
        </xdr:from>
        <xdr:to>
          <xdr:col>0</xdr:col>
          <xdr:colOff>447675</xdr:colOff>
          <xdr:row>12</xdr:row>
          <xdr:rowOff>47625</xdr:rowOff>
        </xdr:to>
        <xdr:sp macro="" textlink="">
          <xdr:nvSpPr>
            <xdr:cNvPr id="15371" name="Check Box 11" hidden="1">
              <a:extLst>
                <a:ext uri="{63B3BB69-23CF-44E3-9099-C40C66FF867C}">
                  <a14:compatExt spid="_x0000_s15371"/>
                </a:ext>
                <a:ext uri="{FF2B5EF4-FFF2-40B4-BE49-F238E27FC236}">
                  <a16:creationId xmlns:a16="http://schemas.microsoft.com/office/drawing/2014/main" id="{00000000-0008-0000-1900-00000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0</xdr:row>
      <xdr:rowOff>0</xdr:rowOff>
    </xdr:from>
    <xdr:to>
      <xdr:col>2</xdr:col>
      <xdr:colOff>506118</xdr:colOff>
      <xdr:row>3</xdr:row>
      <xdr:rowOff>386029</xdr:rowOff>
    </xdr:to>
    <xdr:pic>
      <xdr:nvPicPr>
        <xdr:cNvPr id="3" name="Kuva 2">
          <a:extLst>
            <a:ext uri="{FF2B5EF4-FFF2-40B4-BE49-F238E27FC236}">
              <a16:creationId xmlns:a16="http://schemas.microsoft.com/office/drawing/2014/main" id="{00000000-0008-0000-1900-000003000000}"/>
            </a:ext>
          </a:extLst>
        </xdr:cNvPr>
        <xdr:cNvPicPr>
          <a:picLocks noChangeAspect="1"/>
        </xdr:cNvPicPr>
      </xdr:nvPicPr>
      <xdr:blipFill>
        <a:blip xmlns:r="http://schemas.openxmlformats.org/officeDocument/2006/relationships" r:embed="rId1"/>
        <a:stretch>
          <a:fillRect/>
        </a:stretch>
      </xdr:blipFill>
      <xdr:spPr>
        <a:xfrm>
          <a:off x="0" y="0"/>
          <a:ext cx="1725318" cy="87180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409575</xdr:colOff>
          <xdr:row>26</xdr:row>
          <xdr:rowOff>238125</xdr:rowOff>
        </xdr:from>
        <xdr:to>
          <xdr:col>1</xdr:col>
          <xdr:colOff>19050</xdr:colOff>
          <xdr:row>28</xdr:row>
          <xdr:rowOff>28575</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2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26</xdr:row>
          <xdr:rowOff>247650</xdr:rowOff>
        </xdr:from>
        <xdr:to>
          <xdr:col>3</xdr:col>
          <xdr:colOff>561975</xdr:colOff>
          <xdr:row>28</xdr:row>
          <xdr:rowOff>28575</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2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20</xdr:row>
          <xdr:rowOff>257175</xdr:rowOff>
        </xdr:from>
        <xdr:to>
          <xdr:col>1</xdr:col>
          <xdr:colOff>352425</xdr:colOff>
          <xdr:row>22</xdr:row>
          <xdr:rowOff>47625</xdr:rowOff>
        </xdr:to>
        <xdr:sp macro="" textlink="">
          <xdr:nvSpPr>
            <xdr:cNvPr id="4184" name="Check Box 88" hidden="1">
              <a:extLst>
                <a:ext uri="{63B3BB69-23CF-44E3-9099-C40C66FF867C}">
                  <a14:compatExt spid="_x0000_s4184"/>
                </a:ext>
                <a:ext uri="{FF2B5EF4-FFF2-40B4-BE49-F238E27FC236}">
                  <a16:creationId xmlns:a16="http://schemas.microsoft.com/office/drawing/2014/main" id="{00000000-0008-0000-0200-00005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21</xdr:row>
          <xdr:rowOff>0</xdr:rowOff>
        </xdr:from>
        <xdr:to>
          <xdr:col>4</xdr:col>
          <xdr:colOff>542925</xdr:colOff>
          <xdr:row>22</xdr:row>
          <xdr:rowOff>47625</xdr:rowOff>
        </xdr:to>
        <xdr:sp macro="" textlink="">
          <xdr:nvSpPr>
            <xdr:cNvPr id="4185" name="Check Box 89" hidden="1">
              <a:extLst>
                <a:ext uri="{63B3BB69-23CF-44E3-9099-C40C66FF867C}">
                  <a14:compatExt spid="_x0000_s4185"/>
                </a:ext>
                <a:ext uri="{FF2B5EF4-FFF2-40B4-BE49-F238E27FC236}">
                  <a16:creationId xmlns:a16="http://schemas.microsoft.com/office/drawing/2014/main" id="{00000000-0008-0000-0200-00005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0</xdr:row>
      <xdr:rowOff>0</xdr:rowOff>
    </xdr:from>
    <xdr:to>
      <xdr:col>3</xdr:col>
      <xdr:colOff>106068</xdr:colOff>
      <xdr:row>5</xdr:row>
      <xdr:rowOff>62179</xdr:rowOff>
    </xdr:to>
    <xdr:pic>
      <xdr:nvPicPr>
        <xdr:cNvPr id="2" name="Kuva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1725318" cy="87180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106068</xdr:colOff>
      <xdr:row>5</xdr:row>
      <xdr:rowOff>62179</xdr:rowOff>
    </xdr:to>
    <xdr:pic>
      <xdr:nvPicPr>
        <xdr:cNvPr id="2" name="Kuva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1725318" cy="87180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506118</xdr:colOff>
      <xdr:row>5</xdr:row>
      <xdr:rowOff>62179</xdr:rowOff>
    </xdr:to>
    <xdr:pic>
      <xdr:nvPicPr>
        <xdr:cNvPr id="3" name="Kuva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stretch>
          <a:fillRect/>
        </a:stretch>
      </xdr:blipFill>
      <xdr:spPr>
        <a:xfrm>
          <a:off x="0" y="0"/>
          <a:ext cx="1725318" cy="87180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409575</xdr:colOff>
          <xdr:row>15</xdr:row>
          <xdr:rowOff>123825</xdr:rowOff>
        </xdr:from>
        <xdr:to>
          <xdr:col>1</xdr:col>
          <xdr:colOff>19050</xdr:colOff>
          <xdr:row>17</xdr:row>
          <xdr:rowOff>19050</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5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15</xdr:row>
          <xdr:rowOff>133350</xdr:rowOff>
        </xdr:from>
        <xdr:to>
          <xdr:col>3</xdr:col>
          <xdr:colOff>561975</xdr:colOff>
          <xdr:row>17</xdr:row>
          <xdr:rowOff>19050</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5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32</xdr:row>
          <xdr:rowOff>123825</xdr:rowOff>
        </xdr:from>
        <xdr:to>
          <xdr:col>1</xdr:col>
          <xdr:colOff>19050</xdr:colOff>
          <xdr:row>34</xdr:row>
          <xdr:rowOff>19050</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05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33</xdr:row>
          <xdr:rowOff>123825</xdr:rowOff>
        </xdr:from>
        <xdr:to>
          <xdr:col>1</xdr:col>
          <xdr:colOff>19050</xdr:colOff>
          <xdr:row>35</xdr:row>
          <xdr:rowOff>19050</xdr:rowOff>
        </xdr:to>
        <xdr:sp macro="" textlink="">
          <xdr:nvSpPr>
            <xdr:cNvPr id="13316" name="Check Box 4" hidden="1">
              <a:extLst>
                <a:ext uri="{63B3BB69-23CF-44E3-9099-C40C66FF867C}">
                  <a14:compatExt spid="_x0000_s13316"/>
                </a:ext>
                <a:ext uri="{FF2B5EF4-FFF2-40B4-BE49-F238E27FC236}">
                  <a16:creationId xmlns:a16="http://schemas.microsoft.com/office/drawing/2014/main" id="{00000000-0008-0000-05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34</xdr:row>
          <xdr:rowOff>123825</xdr:rowOff>
        </xdr:from>
        <xdr:to>
          <xdr:col>1</xdr:col>
          <xdr:colOff>19050</xdr:colOff>
          <xdr:row>36</xdr:row>
          <xdr:rowOff>19050</xdr:rowOff>
        </xdr:to>
        <xdr:sp macro="" textlink="">
          <xdr:nvSpPr>
            <xdr:cNvPr id="13317" name="Check Box 5" hidden="1">
              <a:extLst>
                <a:ext uri="{63B3BB69-23CF-44E3-9099-C40C66FF867C}">
                  <a14:compatExt spid="_x0000_s13317"/>
                </a:ext>
                <a:ext uri="{FF2B5EF4-FFF2-40B4-BE49-F238E27FC236}">
                  <a16:creationId xmlns:a16="http://schemas.microsoft.com/office/drawing/2014/main" id="{00000000-0008-0000-05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35</xdr:row>
          <xdr:rowOff>123825</xdr:rowOff>
        </xdr:from>
        <xdr:to>
          <xdr:col>1</xdr:col>
          <xdr:colOff>19050</xdr:colOff>
          <xdr:row>37</xdr:row>
          <xdr:rowOff>19050</xdr:rowOff>
        </xdr:to>
        <xdr:sp macro="" textlink="">
          <xdr:nvSpPr>
            <xdr:cNvPr id="13318" name="Check Box 6" hidden="1">
              <a:extLst>
                <a:ext uri="{63B3BB69-23CF-44E3-9099-C40C66FF867C}">
                  <a14:compatExt spid="_x0000_s13318"/>
                </a:ext>
                <a:ext uri="{FF2B5EF4-FFF2-40B4-BE49-F238E27FC236}">
                  <a16:creationId xmlns:a16="http://schemas.microsoft.com/office/drawing/2014/main" id="{00000000-0008-0000-0500-00000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36</xdr:row>
          <xdr:rowOff>123825</xdr:rowOff>
        </xdr:from>
        <xdr:to>
          <xdr:col>1</xdr:col>
          <xdr:colOff>19050</xdr:colOff>
          <xdr:row>38</xdr:row>
          <xdr:rowOff>19050</xdr:rowOff>
        </xdr:to>
        <xdr:sp macro="" textlink="">
          <xdr:nvSpPr>
            <xdr:cNvPr id="13319" name="Check Box 7" hidden="1">
              <a:extLst>
                <a:ext uri="{63B3BB69-23CF-44E3-9099-C40C66FF867C}">
                  <a14:compatExt spid="_x0000_s13319"/>
                </a:ext>
                <a:ext uri="{FF2B5EF4-FFF2-40B4-BE49-F238E27FC236}">
                  <a16:creationId xmlns:a16="http://schemas.microsoft.com/office/drawing/2014/main" id="{00000000-0008-0000-0500-00000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37</xdr:row>
          <xdr:rowOff>123825</xdr:rowOff>
        </xdr:from>
        <xdr:to>
          <xdr:col>1</xdr:col>
          <xdr:colOff>19050</xdr:colOff>
          <xdr:row>39</xdr:row>
          <xdr:rowOff>19050</xdr:rowOff>
        </xdr:to>
        <xdr:sp macro="" textlink="">
          <xdr:nvSpPr>
            <xdr:cNvPr id="13320" name="Check Box 8" hidden="1">
              <a:extLst>
                <a:ext uri="{63B3BB69-23CF-44E3-9099-C40C66FF867C}">
                  <a14:compatExt spid="_x0000_s13320"/>
                </a:ext>
                <a:ext uri="{FF2B5EF4-FFF2-40B4-BE49-F238E27FC236}">
                  <a16:creationId xmlns:a16="http://schemas.microsoft.com/office/drawing/2014/main" id="{00000000-0008-0000-0500-00000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38</xdr:row>
          <xdr:rowOff>123825</xdr:rowOff>
        </xdr:from>
        <xdr:to>
          <xdr:col>1</xdr:col>
          <xdr:colOff>19050</xdr:colOff>
          <xdr:row>40</xdr:row>
          <xdr:rowOff>19050</xdr:rowOff>
        </xdr:to>
        <xdr:sp macro="" textlink="">
          <xdr:nvSpPr>
            <xdr:cNvPr id="13321" name="Check Box 9" hidden="1">
              <a:extLst>
                <a:ext uri="{63B3BB69-23CF-44E3-9099-C40C66FF867C}">
                  <a14:compatExt spid="_x0000_s13321"/>
                </a:ext>
                <a:ext uri="{FF2B5EF4-FFF2-40B4-BE49-F238E27FC236}">
                  <a16:creationId xmlns:a16="http://schemas.microsoft.com/office/drawing/2014/main" id="{00000000-0008-0000-0500-00000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39</xdr:row>
          <xdr:rowOff>123825</xdr:rowOff>
        </xdr:from>
        <xdr:to>
          <xdr:col>1</xdr:col>
          <xdr:colOff>19050</xdr:colOff>
          <xdr:row>41</xdr:row>
          <xdr:rowOff>19050</xdr:rowOff>
        </xdr:to>
        <xdr:sp macro="" textlink="">
          <xdr:nvSpPr>
            <xdr:cNvPr id="13323" name="Check Box 11" hidden="1">
              <a:extLst>
                <a:ext uri="{63B3BB69-23CF-44E3-9099-C40C66FF867C}">
                  <a14:compatExt spid="_x0000_s13323"/>
                </a:ext>
                <a:ext uri="{FF2B5EF4-FFF2-40B4-BE49-F238E27FC236}">
                  <a16:creationId xmlns:a16="http://schemas.microsoft.com/office/drawing/2014/main" id="{00000000-0008-0000-0500-00000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58</xdr:row>
          <xdr:rowOff>123825</xdr:rowOff>
        </xdr:from>
        <xdr:to>
          <xdr:col>1</xdr:col>
          <xdr:colOff>19050</xdr:colOff>
          <xdr:row>60</xdr:row>
          <xdr:rowOff>19050</xdr:rowOff>
        </xdr:to>
        <xdr:sp macro="" textlink="">
          <xdr:nvSpPr>
            <xdr:cNvPr id="13324" name="Check Box 12" hidden="1">
              <a:extLst>
                <a:ext uri="{63B3BB69-23CF-44E3-9099-C40C66FF867C}">
                  <a14:compatExt spid="_x0000_s13324"/>
                </a:ext>
                <a:ext uri="{FF2B5EF4-FFF2-40B4-BE49-F238E27FC236}">
                  <a16:creationId xmlns:a16="http://schemas.microsoft.com/office/drawing/2014/main" id="{00000000-0008-0000-0500-00000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58</xdr:row>
          <xdr:rowOff>133350</xdr:rowOff>
        </xdr:from>
        <xdr:to>
          <xdr:col>3</xdr:col>
          <xdr:colOff>561975</xdr:colOff>
          <xdr:row>60</xdr:row>
          <xdr:rowOff>19050</xdr:rowOff>
        </xdr:to>
        <xdr:sp macro="" textlink="">
          <xdr:nvSpPr>
            <xdr:cNvPr id="13325" name="Check Box 13" hidden="1">
              <a:extLst>
                <a:ext uri="{63B3BB69-23CF-44E3-9099-C40C66FF867C}">
                  <a14:compatExt spid="_x0000_s13325"/>
                </a:ext>
                <a:ext uri="{FF2B5EF4-FFF2-40B4-BE49-F238E27FC236}">
                  <a16:creationId xmlns:a16="http://schemas.microsoft.com/office/drawing/2014/main" id="{00000000-0008-0000-0500-00000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75</xdr:row>
          <xdr:rowOff>123825</xdr:rowOff>
        </xdr:from>
        <xdr:to>
          <xdr:col>1</xdr:col>
          <xdr:colOff>19050</xdr:colOff>
          <xdr:row>77</xdr:row>
          <xdr:rowOff>19050</xdr:rowOff>
        </xdr:to>
        <xdr:sp macro="" textlink="">
          <xdr:nvSpPr>
            <xdr:cNvPr id="13326" name="Check Box 14" hidden="1">
              <a:extLst>
                <a:ext uri="{63B3BB69-23CF-44E3-9099-C40C66FF867C}">
                  <a14:compatExt spid="_x0000_s13326"/>
                </a:ext>
                <a:ext uri="{FF2B5EF4-FFF2-40B4-BE49-F238E27FC236}">
                  <a16:creationId xmlns:a16="http://schemas.microsoft.com/office/drawing/2014/main" id="{00000000-0008-0000-0500-00000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76</xdr:row>
          <xdr:rowOff>123825</xdr:rowOff>
        </xdr:from>
        <xdr:to>
          <xdr:col>1</xdr:col>
          <xdr:colOff>19050</xdr:colOff>
          <xdr:row>78</xdr:row>
          <xdr:rowOff>19050</xdr:rowOff>
        </xdr:to>
        <xdr:sp macro="" textlink="">
          <xdr:nvSpPr>
            <xdr:cNvPr id="13327" name="Check Box 15" hidden="1">
              <a:extLst>
                <a:ext uri="{63B3BB69-23CF-44E3-9099-C40C66FF867C}">
                  <a14:compatExt spid="_x0000_s13327"/>
                </a:ext>
                <a:ext uri="{FF2B5EF4-FFF2-40B4-BE49-F238E27FC236}">
                  <a16:creationId xmlns:a16="http://schemas.microsoft.com/office/drawing/2014/main" id="{00000000-0008-0000-0500-00000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77</xdr:row>
          <xdr:rowOff>123825</xdr:rowOff>
        </xdr:from>
        <xdr:to>
          <xdr:col>1</xdr:col>
          <xdr:colOff>19050</xdr:colOff>
          <xdr:row>79</xdr:row>
          <xdr:rowOff>19050</xdr:rowOff>
        </xdr:to>
        <xdr:sp macro="" textlink="">
          <xdr:nvSpPr>
            <xdr:cNvPr id="13328" name="Check Box 16" hidden="1">
              <a:extLst>
                <a:ext uri="{63B3BB69-23CF-44E3-9099-C40C66FF867C}">
                  <a14:compatExt spid="_x0000_s13328"/>
                </a:ext>
                <a:ext uri="{FF2B5EF4-FFF2-40B4-BE49-F238E27FC236}">
                  <a16:creationId xmlns:a16="http://schemas.microsoft.com/office/drawing/2014/main" id="{00000000-0008-0000-0500-00001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78</xdr:row>
          <xdr:rowOff>123825</xdr:rowOff>
        </xdr:from>
        <xdr:to>
          <xdr:col>1</xdr:col>
          <xdr:colOff>19050</xdr:colOff>
          <xdr:row>80</xdr:row>
          <xdr:rowOff>19050</xdr:rowOff>
        </xdr:to>
        <xdr:sp macro="" textlink="">
          <xdr:nvSpPr>
            <xdr:cNvPr id="13329" name="Check Box 17" hidden="1">
              <a:extLst>
                <a:ext uri="{63B3BB69-23CF-44E3-9099-C40C66FF867C}">
                  <a14:compatExt spid="_x0000_s13329"/>
                </a:ext>
                <a:ext uri="{FF2B5EF4-FFF2-40B4-BE49-F238E27FC236}">
                  <a16:creationId xmlns:a16="http://schemas.microsoft.com/office/drawing/2014/main" id="{00000000-0008-0000-0500-00001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79</xdr:row>
          <xdr:rowOff>123825</xdr:rowOff>
        </xdr:from>
        <xdr:to>
          <xdr:col>1</xdr:col>
          <xdr:colOff>19050</xdr:colOff>
          <xdr:row>81</xdr:row>
          <xdr:rowOff>19050</xdr:rowOff>
        </xdr:to>
        <xdr:sp macro="" textlink="">
          <xdr:nvSpPr>
            <xdr:cNvPr id="13330" name="Check Box 18" hidden="1">
              <a:extLst>
                <a:ext uri="{63B3BB69-23CF-44E3-9099-C40C66FF867C}">
                  <a14:compatExt spid="_x0000_s13330"/>
                </a:ext>
                <a:ext uri="{FF2B5EF4-FFF2-40B4-BE49-F238E27FC236}">
                  <a16:creationId xmlns:a16="http://schemas.microsoft.com/office/drawing/2014/main" id="{00000000-0008-0000-0500-00001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80</xdr:row>
          <xdr:rowOff>123825</xdr:rowOff>
        </xdr:from>
        <xdr:to>
          <xdr:col>1</xdr:col>
          <xdr:colOff>19050</xdr:colOff>
          <xdr:row>82</xdr:row>
          <xdr:rowOff>19050</xdr:rowOff>
        </xdr:to>
        <xdr:sp macro="" textlink="">
          <xdr:nvSpPr>
            <xdr:cNvPr id="13331" name="Check Box 19" hidden="1">
              <a:extLst>
                <a:ext uri="{63B3BB69-23CF-44E3-9099-C40C66FF867C}">
                  <a14:compatExt spid="_x0000_s13331"/>
                </a:ext>
                <a:ext uri="{FF2B5EF4-FFF2-40B4-BE49-F238E27FC236}">
                  <a16:creationId xmlns:a16="http://schemas.microsoft.com/office/drawing/2014/main" id="{00000000-0008-0000-0500-00001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81</xdr:row>
          <xdr:rowOff>123825</xdr:rowOff>
        </xdr:from>
        <xdr:to>
          <xdr:col>1</xdr:col>
          <xdr:colOff>19050</xdr:colOff>
          <xdr:row>83</xdr:row>
          <xdr:rowOff>19050</xdr:rowOff>
        </xdr:to>
        <xdr:sp macro="" textlink="">
          <xdr:nvSpPr>
            <xdr:cNvPr id="13332" name="Check Box 20" hidden="1">
              <a:extLst>
                <a:ext uri="{63B3BB69-23CF-44E3-9099-C40C66FF867C}">
                  <a14:compatExt spid="_x0000_s13332"/>
                </a:ext>
                <a:ext uri="{FF2B5EF4-FFF2-40B4-BE49-F238E27FC236}">
                  <a16:creationId xmlns:a16="http://schemas.microsoft.com/office/drawing/2014/main" id="{00000000-0008-0000-0500-00001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82</xdr:row>
          <xdr:rowOff>123825</xdr:rowOff>
        </xdr:from>
        <xdr:to>
          <xdr:col>1</xdr:col>
          <xdr:colOff>19050</xdr:colOff>
          <xdr:row>84</xdr:row>
          <xdr:rowOff>19050</xdr:rowOff>
        </xdr:to>
        <xdr:sp macro="" textlink="">
          <xdr:nvSpPr>
            <xdr:cNvPr id="13333" name="Check Box 21" hidden="1">
              <a:extLst>
                <a:ext uri="{63B3BB69-23CF-44E3-9099-C40C66FF867C}">
                  <a14:compatExt spid="_x0000_s13333"/>
                </a:ext>
                <a:ext uri="{FF2B5EF4-FFF2-40B4-BE49-F238E27FC236}">
                  <a16:creationId xmlns:a16="http://schemas.microsoft.com/office/drawing/2014/main" id="{00000000-0008-0000-0500-00001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101</xdr:row>
          <xdr:rowOff>123825</xdr:rowOff>
        </xdr:from>
        <xdr:to>
          <xdr:col>1</xdr:col>
          <xdr:colOff>19050</xdr:colOff>
          <xdr:row>103</xdr:row>
          <xdr:rowOff>19050</xdr:rowOff>
        </xdr:to>
        <xdr:sp macro="" textlink="">
          <xdr:nvSpPr>
            <xdr:cNvPr id="13334" name="Check Box 22" hidden="1">
              <a:extLst>
                <a:ext uri="{63B3BB69-23CF-44E3-9099-C40C66FF867C}">
                  <a14:compatExt spid="_x0000_s13334"/>
                </a:ext>
                <a:ext uri="{FF2B5EF4-FFF2-40B4-BE49-F238E27FC236}">
                  <a16:creationId xmlns:a16="http://schemas.microsoft.com/office/drawing/2014/main" id="{00000000-0008-0000-0500-00001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101</xdr:row>
          <xdr:rowOff>133350</xdr:rowOff>
        </xdr:from>
        <xdr:to>
          <xdr:col>3</xdr:col>
          <xdr:colOff>561975</xdr:colOff>
          <xdr:row>103</xdr:row>
          <xdr:rowOff>19050</xdr:rowOff>
        </xdr:to>
        <xdr:sp macro="" textlink="">
          <xdr:nvSpPr>
            <xdr:cNvPr id="13335" name="Check Box 23" hidden="1">
              <a:extLst>
                <a:ext uri="{63B3BB69-23CF-44E3-9099-C40C66FF867C}">
                  <a14:compatExt spid="_x0000_s13335"/>
                </a:ext>
                <a:ext uri="{FF2B5EF4-FFF2-40B4-BE49-F238E27FC236}">
                  <a16:creationId xmlns:a16="http://schemas.microsoft.com/office/drawing/2014/main" id="{00000000-0008-0000-0500-00001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118</xdr:row>
          <xdr:rowOff>123825</xdr:rowOff>
        </xdr:from>
        <xdr:to>
          <xdr:col>1</xdr:col>
          <xdr:colOff>19050</xdr:colOff>
          <xdr:row>120</xdr:row>
          <xdr:rowOff>19050</xdr:rowOff>
        </xdr:to>
        <xdr:sp macro="" textlink="">
          <xdr:nvSpPr>
            <xdr:cNvPr id="13336" name="Check Box 24" hidden="1">
              <a:extLst>
                <a:ext uri="{63B3BB69-23CF-44E3-9099-C40C66FF867C}">
                  <a14:compatExt spid="_x0000_s13336"/>
                </a:ext>
                <a:ext uri="{FF2B5EF4-FFF2-40B4-BE49-F238E27FC236}">
                  <a16:creationId xmlns:a16="http://schemas.microsoft.com/office/drawing/2014/main" id="{00000000-0008-0000-0500-00001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119</xdr:row>
          <xdr:rowOff>123825</xdr:rowOff>
        </xdr:from>
        <xdr:to>
          <xdr:col>1</xdr:col>
          <xdr:colOff>19050</xdr:colOff>
          <xdr:row>121</xdr:row>
          <xdr:rowOff>19050</xdr:rowOff>
        </xdr:to>
        <xdr:sp macro="" textlink="">
          <xdr:nvSpPr>
            <xdr:cNvPr id="13337" name="Check Box 25" hidden="1">
              <a:extLst>
                <a:ext uri="{63B3BB69-23CF-44E3-9099-C40C66FF867C}">
                  <a14:compatExt spid="_x0000_s13337"/>
                </a:ext>
                <a:ext uri="{FF2B5EF4-FFF2-40B4-BE49-F238E27FC236}">
                  <a16:creationId xmlns:a16="http://schemas.microsoft.com/office/drawing/2014/main" id="{00000000-0008-0000-0500-00001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120</xdr:row>
          <xdr:rowOff>123825</xdr:rowOff>
        </xdr:from>
        <xdr:to>
          <xdr:col>1</xdr:col>
          <xdr:colOff>19050</xdr:colOff>
          <xdr:row>122</xdr:row>
          <xdr:rowOff>19050</xdr:rowOff>
        </xdr:to>
        <xdr:sp macro="" textlink="">
          <xdr:nvSpPr>
            <xdr:cNvPr id="13338" name="Check Box 26" hidden="1">
              <a:extLst>
                <a:ext uri="{63B3BB69-23CF-44E3-9099-C40C66FF867C}">
                  <a14:compatExt spid="_x0000_s13338"/>
                </a:ext>
                <a:ext uri="{FF2B5EF4-FFF2-40B4-BE49-F238E27FC236}">
                  <a16:creationId xmlns:a16="http://schemas.microsoft.com/office/drawing/2014/main" id="{00000000-0008-0000-0500-00001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121</xdr:row>
          <xdr:rowOff>123825</xdr:rowOff>
        </xdr:from>
        <xdr:to>
          <xdr:col>1</xdr:col>
          <xdr:colOff>19050</xdr:colOff>
          <xdr:row>123</xdr:row>
          <xdr:rowOff>19050</xdr:rowOff>
        </xdr:to>
        <xdr:sp macro="" textlink="">
          <xdr:nvSpPr>
            <xdr:cNvPr id="13339" name="Check Box 27" hidden="1">
              <a:extLst>
                <a:ext uri="{63B3BB69-23CF-44E3-9099-C40C66FF867C}">
                  <a14:compatExt spid="_x0000_s13339"/>
                </a:ext>
                <a:ext uri="{FF2B5EF4-FFF2-40B4-BE49-F238E27FC236}">
                  <a16:creationId xmlns:a16="http://schemas.microsoft.com/office/drawing/2014/main" id="{00000000-0008-0000-0500-00001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122</xdr:row>
          <xdr:rowOff>123825</xdr:rowOff>
        </xdr:from>
        <xdr:to>
          <xdr:col>1</xdr:col>
          <xdr:colOff>19050</xdr:colOff>
          <xdr:row>124</xdr:row>
          <xdr:rowOff>19050</xdr:rowOff>
        </xdr:to>
        <xdr:sp macro="" textlink="">
          <xdr:nvSpPr>
            <xdr:cNvPr id="13340" name="Check Box 28" hidden="1">
              <a:extLst>
                <a:ext uri="{63B3BB69-23CF-44E3-9099-C40C66FF867C}">
                  <a14:compatExt spid="_x0000_s13340"/>
                </a:ext>
                <a:ext uri="{FF2B5EF4-FFF2-40B4-BE49-F238E27FC236}">
                  <a16:creationId xmlns:a16="http://schemas.microsoft.com/office/drawing/2014/main" id="{00000000-0008-0000-0500-00001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123</xdr:row>
          <xdr:rowOff>123825</xdr:rowOff>
        </xdr:from>
        <xdr:to>
          <xdr:col>1</xdr:col>
          <xdr:colOff>19050</xdr:colOff>
          <xdr:row>125</xdr:row>
          <xdr:rowOff>19050</xdr:rowOff>
        </xdr:to>
        <xdr:sp macro="" textlink="">
          <xdr:nvSpPr>
            <xdr:cNvPr id="13341" name="Check Box 29" hidden="1">
              <a:extLst>
                <a:ext uri="{63B3BB69-23CF-44E3-9099-C40C66FF867C}">
                  <a14:compatExt spid="_x0000_s13341"/>
                </a:ext>
                <a:ext uri="{FF2B5EF4-FFF2-40B4-BE49-F238E27FC236}">
                  <a16:creationId xmlns:a16="http://schemas.microsoft.com/office/drawing/2014/main" id="{00000000-0008-0000-0500-00001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124</xdr:row>
          <xdr:rowOff>123825</xdr:rowOff>
        </xdr:from>
        <xdr:to>
          <xdr:col>1</xdr:col>
          <xdr:colOff>19050</xdr:colOff>
          <xdr:row>126</xdr:row>
          <xdr:rowOff>19050</xdr:rowOff>
        </xdr:to>
        <xdr:sp macro="" textlink="">
          <xdr:nvSpPr>
            <xdr:cNvPr id="13342" name="Check Box 30" hidden="1">
              <a:extLst>
                <a:ext uri="{63B3BB69-23CF-44E3-9099-C40C66FF867C}">
                  <a14:compatExt spid="_x0000_s13342"/>
                </a:ext>
                <a:ext uri="{FF2B5EF4-FFF2-40B4-BE49-F238E27FC236}">
                  <a16:creationId xmlns:a16="http://schemas.microsoft.com/office/drawing/2014/main" id="{00000000-0008-0000-0500-00001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125</xdr:row>
          <xdr:rowOff>123825</xdr:rowOff>
        </xdr:from>
        <xdr:to>
          <xdr:col>1</xdr:col>
          <xdr:colOff>19050</xdr:colOff>
          <xdr:row>127</xdr:row>
          <xdr:rowOff>19050</xdr:rowOff>
        </xdr:to>
        <xdr:sp macro="" textlink="">
          <xdr:nvSpPr>
            <xdr:cNvPr id="13343" name="Check Box 31" hidden="1">
              <a:extLst>
                <a:ext uri="{63B3BB69-23CF-44E3-9099-C40C66FF867C}">
                  <a14:compatExt spid="_x0000_s13343"/>
                </a:ext>
                <a:ext uri="{FF2B5EF4-FFF2-40B4-BE49-F238E27FC236}">
                  <a16:creationId xmlns:a16="http://schemas.microsoft.com/office/drawing/2014/main" id="{00000000-0008-0000-0500-00001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0</xdr:row>
      <xdr:rowOff>0</xdr:rowOff>
    </xdr:from>
    <xdr:to>
      <xdr:col>2</xdr:col>
      <xdr:colOff>506118</xdr:colOff>
      <xdr:row>5</xdr:row>
      <xdr:rowOff>62179</xdr:rowOff>
    </xdr:to>
    <xdr:pic>
      <xdr:nvPicPr>
        <xdr:cNvPr id="3" name="Kuva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0" y="0"/>
          <a:ext cx="1725318" cy="87180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142</xdr:row>
          <xdr:rowOff>133350</xdr:rowOff>
        </xdr:from>
        <xdr:to>
          <xdr:col>0</xdr:col>
          <xdr:colOff>304800</xdr:colOff>
          <xdr:row>144</xdr:row>
          <xdr:rowOff>28575</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6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143</xdr:row>
          <xdr:rowOff>133350</xdr:rowOff>
        </xdr:from>
        <xdr:to>
          <xdr:col>0</xdr:col>
          <xdr:colOff>304800</xdr:colOff>
          <xdr:row>145</xdr:row>
          <xdr:rowOff>28575</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6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147</xdr:row>
          <xdr:rowOff>133350</xdr:rowOff>
        </xdr:from>
        <xdr:to>
          <xdr:col>0</xdr:col>
          <xdr:colOff>323850</xdr:colOff>
          <xdr:row>149</xdr:row>
          <xdr:rowOff>28575</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6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145</xdr:row>
          <xdr:rowOff>133350</xdr:rowOff>
        </xdr:from>
        <xdr:to>
          <xdr:col>0</xdr:col>
          <xdr:colOff>304800</xdr:colOff>
          <xdr:row>147</xdr:row>
          <xdr:rowOff>28575</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6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148</xdr:row>
          <xdr:rowOff>133350</xdr:rowOff>
        </xdr:from>
        <xdr:to>
          <xdr:col>0</xdr:col>
          <xdr:colOff>323850</xdr:colOff>
          <xdr:row>150</xdr:row>
          <xdr:rowOff>28575</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6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152</xdr:row>
          <xdr:rowOff>133350</xdr:rowOff>
        </xdr:from>
        <xdr:to>
          <xdr:col>0</xdr:col>
          <xdr:colOff>323850</xdr:colOff>
          <xdr:row>154</xdr:row>
          <xdr:rowOff>28575</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6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151</xdr:row>
          <xdr:rowOff>133350</xdr:rowOff>
        </xdr:from>
        <xdr:to>
          <xdr:col>0</xdr:col>
          <xdr:colOff>323850</xdr:colOff>
          <xdr:row>153</xdr:row>
          <xdr:rowOff>28575</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6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144</xdr:row>
          <xdr:rowOff>123825</xdr:rowOff>
        </xdr:from>
        <xdr:to>
          <xdr:col>0</xdr:col>
          <xdr:colOff>323850</xdr:colOff>
          <xdr:row>146</xdr:row>
          <xdr:rowOff>19050</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6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150</xdr:row>
          <xdr:rowOff>133350</xdr:rowOff>
        </xdr:from>
        <xdr:to>
          <xdr:col>0</xdr:col>
          <xdr:colOff>323850</xdr:colOff>
          <xdr:row>152</xdr:row>
          <xdr:rowOff>28575</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600-00000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0</xdr:row>
      <xdr:rowOff>0</xdr:rowOff>
    </xdr:from>
    <xdr:to>
      <xdr:col>0</xdr:col>
      <xdr:colOff>1357212</xdr:colOff>
      <xdr:row>3</xdr:row>
      <xdr:rowOff>200025</xdr:rowOff>
    </xdr:to>
    <xdr:pic>
      <xdr:nvPicPr>
        <xdr:cNvPr id="2" name="Kuva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0" y="0"/>
          <a:ext cx="1357212" cy="6858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1677665</xdr:colOff>
      <xdr:row>4</xdr:row>
      <xdr:rowOff>95251</xdr:rowOff>
    </xdr:to>
    <xdr:pic>
      <xdr:nvPicPr>
        <xdr:cNvPr id="2" name="Kuva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0" y="1"/>
          <a:ext cx="1677665" cy="74295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371475</xdr:colOff>
      <xdr:row>3</xdr:row>
      <xdr:rowOff>285749</xdr:rowOff>
    </xdr:to>
    <xdr:pic>
      <xdr:nvPicPr>
        <xdr:cNvPr id="2" name="Kuva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0" y="0"/>
          <a:ext cx="1695450" cy="771524"/>
        </a:xfrm>
        <a:prstGeom prst="rect">
          <a:avLst/>
        </a:prstGeom>
      </xdr:spPr>
    </xdr:pic>
    <xdr:clientData/>
  </xdr:twoCellAnchor>
</xdr:wsDr>
</file>

<file path=xl/theme/theme1.xml><?xml version="1.0" encoding="utf-8"?>
<a:theme xmlns:a="http://schemas.openxmlformats.org/drawingml/2006/main" name="Office Theme">
  <a:themeElements>
    <a:clrScheme name="EUSA">
      <a:dk1>
        <a:sysClr val="windowText" lastClr="000000"/>
      </a:dk1>
      <a:lt1>
        <a:srgbClr val="FFFFFF"/>
      </a:lt1>
      <a:dk2>
        <a:srgbClr val="003399"/>
      </a:dk2>
      <a:lt2>
        <a:srgbClr val="FFFFFF"/>
      </a:lt2>
      <a:accent1>
        <a:srgbClr val="3398CC"/>
      </a:accent1>
      <a:accent2>
        <a:srgbClr val="99CBE5"/>
      </a:accent2>
      <a:accent3>
        <a:srgbClr val="CAE4F2"/>
      </a:accent3>
      <a:accent4>
        <a:srgbClr val="E5F2F8"/>
      </a:accent4>
      <a:accent5>
        <a:srgbClr val="BBBBBB"/>
      </a:accent5>
      <a:accent6>
        <a:srgbClr val="D52A2D"/>
      </a:accent6>
      <a:hlink>
        <a:srgbClr val="000000"/>
      </a:hlink>
      <a:folHlink>
        <a:srgbClr val="00000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4"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 Id="rId4"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4"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42.bin"/><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 Id="rId4"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5.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 Id="rId4"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48.bin"/><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 Id="rId4"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51.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 Id="rId4"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54.bin"/><Relationship Id="rId2" Type="http://schemas.openxmlformats.org/officeDocument/2006/relationships/printerSettings" Target="../printerSettings/printerSettings53.bin"/><Relationship Id="rId1" Type="http://schemas.openxmlformats.org/officeDocument/2006/relationships/printerSettings" Target="../printerSettings/printerSettings52.bin"/><Relationship Id="rId4"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57.bin"/><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 Id="rId4"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60.bin"/><Relationship Id="rId2" Type="http://schemas.openxmlformats.org/officeDocument/2006/relationships/printerSettings" Target="../printerSettings/printerSettings59.bin"/><Relationship Id="rId1" Type="http://schemas.openxmlformats.org/officeDocument/2006/relationships/printerSettings" Target="../printerSettings/printerSettings58.bin"/><Relationship Id="rId4"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xml"/><Relationship Id="rId13" Type="http://schemas.openxmlformats.org/officeDocument/2006/relationships/ctrlProp" Target="../ctrlProps/ctrlProp7.xml"/><Relationship Id="rId18" Type="http://schemas.openxmlformats.org/officeDocument/2006/relationships/ctrlProp" Target="../ctrlProps/ctrlProp12.xml"/><Relationship Id="rId3" Type="http://schemas.openxmlformats.org/officeDocument/2006/relationships/printerSettings" Target="../printerSettings/printerSettings6.bin"/><Relationship Id="rId7" Type="http://schemas.openxmlformats.org/officeDocument/2006/relationships/ctrlProp" Target="../ctrlProps/ctrlProp1.xml"/><Relationship Id="rId12" Type="http://schemas.openxmlformats.org/officeDocument/2006/relationships/ctrlProp" Target="../ctrlProps/ctrlProp6.xml"/><Relationship Id="rId17" Type="http://schemas.openxmlformats.org/officeDocument/2006/relationships/ctrlProp" Target="../ctrlProps/ctrlProp11.xml"/><Relationship Id="rId2" Type="http://schemas.openxmlformats.org/officeDocument/2006/relationships/printerSettings" Target="../printerSettings/printerSettings5.bin"/><Relationship Id="rId16" Type="http://schemas.openxmlformats.org/officeDocument/2006/relationships/ctrlProp" Target="../ctrlProps/ctrlProp10.xml"/><Relationship Id="rId1" Type="http://schemas.openxmlformats.org/officeDocument/2006/relationships/printerSettings" Target="../printerSettings/printerSettings4.bin"/><Relationship Id="rId6" Type="http://schemas.openxmlformats.org/officeDocument/2006/relationships/vmlDrawing" Target="../drawings/vmlDrawing1.vml"/><Relationship Id="rId11" Type="http://schemas.openxmlformats.org/officeDocument/2006/relationships/ctrlProp" Target="../ctrlProps/ctrlProp5.xml"/><Relationship Id="rId5" Type="http://schemas.openxmlformats.org/officeDocument/2006/relationships/drawing" Target="../drawings/drawing2.xml"/><Relationship Id="rId15" Type="http://schemas.openxmlformats.org/officeDocument/2006/relationships/ctrlProp" Target="../ctrlProps/ctrlProp9.xml"/><Relationship Id="rId10" Type="http://schemas.openxmlformats.org/officeDocument/2006/relationships/ctrlProp" Target="../ctrlProps/ctrlProp4.xml"/><Relationship Id="rId4" Type="http://schemas.openxmlformats.org/officeDocument/2006/relationships/printerSettings" Target="../printerSettings/printerSettings7.bin"/><Relationship Id="rId9" Type="http://schemas.openxmlformats.org/officeDocument/2006/relationships/ctrlProp" Target="../ctrlProps/ctrlProp3.xml"/><Relationship Id="rId14" Type="http://schemas.openxmlformats.org/officeDocument/2006/relationships/ctrlProp" Target="../ctrlProps/ctrlProp8.xml"/></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63.bin"/><Relationship Id="rId2" Type="http://schemas.openxmlformats.org/officeDocument/2006/relationships/printerSettings" Target="../printerSettings/printerSettings62.bin"/><Relationship Id="rId1" Type="http://schemas.openxmlformats.org/officeDocument/2006/relationships/printerSettings" Target="../printerSettings/printerSettings61.bin"/><Relationship Id="rId4"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66.bin"/><Relationship Id="rId2" Type="http://schemas.openxmlformats.org/officeDocument/2006/relationships/printerSettings" Target="../printerSettings/printerSettings65.bin"/><Relationship Id="rId1" Type="http://schemas.openxmlformats.org/officeDocument/2006/relationships/printerSettings" Target="../printerSettings/printerSettings64.bin"/><Relationship Id="rId4"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printerSettings" Target="../printerSettings/printerSettings68.bin"/><Relationship Id="rId1" Type="http://schemas.openxmlformats.org/officeDocument/2006/relationships/printerSettings" Target="../printerSettings/printerSettings67.bin"/><Relationship Id="rId4"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72.bin"/><Relationship Id="rId2" Type="http://schemas.openxmlformats.org/officeDocument/2006/relationships/printerSettings" Target="../printerSettings/printerSettings71.bin"/><Relationship Id="rId1" Type="http://schemas.openxmlformats.org/officeDocument/2006/relationships/printerSettings" Target="../printerSettings/printerSettings70.bin"/><Relationship Id="rId4"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75.bin"/><Relationship Id="rId2" Type="http://schemas.openxmlformats.org/officeDocument/2006/relationships/printerSettings" Target="../printerSettings/printerSettings74.bin"/><Relationship Id="rId1" Type="http://schemas.openxmlformats.org/officeDocument/2006/relationships/printerSettings" Target="../printerSettings/printerSettings73.bin"/><Relationship Id="rId4"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78.bin"/><Relationship Id="rId2" Type="http://schemas.openxmlformats.org/officeDocument/2006/relationships/printerSettings" Target="../printerSettings/printerSettings77.bin"/><Relationship Id="rId1" Type="http://schemas.openxmlformats.org/officeDocument/2006/relationships/printerSettings" Target="../printerSettings/printerSettings76.bin"/><Relationship Id="rId4"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81.bin"/><Relationship Id="rId7" Type="http://schemas.openxmlformats.org/officeDocument/2006/relationships/ctrlProp" Target="../ctrlProps/ctrlProp57.xml"/><Relationship Id="rId2" Type="http://schemas.openxmlformats.org/officeDocument/2006/relationships/printerSettings" Target="../printerSettings/printerSettings80.bin"/><Relationship Id="rId1" Type="http://schemas.openxmlformats.org/officeDocument/2006/relationships/printerSettings" Target="../printerSettings/printerSettings79.bin"/><Relationship Id="rId6" Type="http://schemas.openxmlformats.org/officeDocument/2006/relationships/ctrlProp" Target="../ctrlProps/ctrlProp56.xml"/><Relationship Id="rId5" Type="http://schemas.openxmlformats.org/officeDocument/2006/relationships/vmlDrawing" Target="../drawings/vmlDrawing5.vml"/><Relationship Id="rId4" Type="http://schemas.openxmlformats.org/officeDocument/2006/relationships/drawing" Target="../drawings/drawing2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4.xml"/><Relationship Id="rId3" Type="http://schemas.openxmlformats.org/officeDocument/2006/relationships/printerSettings" Target="../printerSettings/printerSettings10.bin"/><Relationship Id="rId7" Type="http://schemas.openxmlformats.org/officeDocument/2006/relationships/ctrlProp" Target="../ctrlProps/ctrlProp13.xm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vmlDrawing" Target="../drawings/vmlDrawing2.vml"/><Relationship Id="rId5" Type="http://schemas.openxmlformats.org/officeDocument/2006/relationships/drawing" Target="../drawings/drawing3.xml"/><Relationship Id="rId10" Type="http://schemas.openxmlformats.org/officeDocument/2006/relationships/ctrlProp" Target="../ctrlProps/ctrlProp16.xml"/><Relationship Id="rId4" Type="http://schemas.openxmlformats.org/officeDocument/2006/relationships/printerSettings" Target="../printerSettings/printerSettings11.bin"/><Relationship Id="rId9" Type="http://schemas.openxmlformats.org/officeDocument/2006/relationships/ctrlProp" Target="../ctrlProps/ctrlProp15.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9.xml"/><Relationship Id="rId13" Type="http://schemas.openxmlformats.org/officeDocument/2006/relationships/ctrlProp" Target="../ctrlProps/ctrlProp24.xml"/><Relationship Id="rId18" Type="http://schemas.openxmlformats.org/officeDocument/2006/relationships/ctrlProp" Target="../ctrlProps/ctrlProp29.xml"/><Relationship Id="rId26" Type="http://schemas.openxmlformats.org/officeDocument/2006/relationships/ctrlProp" Target="../ctrlProps/ctrlProp37.xml"/><Relationship Id="rId3" Type="http://schemas.openxmlformats.org/officeDocument/2006/relationships/printerSettings" Target="../printerSettings/printerSettings20.bin"/><Relationship Id="rId21" Type="http://schemas.openxmlformats.org/officeDocument/2006/relationships/ctrlProp" Target="../ctrlProps/ctrlProp32.xml"/><Relationship Id="rId34" Type="http://schemas.openxmlformats.org/officeDocument/2006/relationships/ctrlProp" Target="../ctrlProps/ctrlProp45.xml"/><Relationship Id="rId7" Type="http://schemas.openxmlformats.org/officeDocument/2006/relationships/ctrlProp" Target="../ctrlProps/ctrlProp18.xml"/><Relationship Id="rId12" Type="http://schemas.openxmlformats.org/officeDocument/2006/relationships/ctrlProp" Target="../ctrlProps/ctrlProp23.xml"/><Relationship Id="rId17" Type="http://schemas.openxmlformats.org/officeDocument/2006/relationships/ctrlProp" Target="../ctrlProps/ctrlProp28.xml"/><Relationship Id="rId25" Type="http://schemas.openxmlformats.org/officeDocument/2006/relationships/ctrlProp" Target="../ctrlProps/ctrlProp36.xml"/><Relationship Id="rId33" Type="http://schemas.openxmlformats.org/officeDocument/2006/relationships/ctrlProp" Target="../ctrlProps/ctrlProp44.xml"/><Relationship Id="rId2" Type="http://schemas.openxmlformats.org/officeDocument/2006/relationships/printerSettings" Target="../printerSettings/printerSettings19.bin"/><Relationship Id="rId16" Type="http://schemas.openxmlformats.org/officeDocument/2006/relationships/ctrlProp" Target="../ctrlProps/ctrlProp27.xml"/><Relationship Id="rId20" Type="http://schemas.openxmlformats.org/officeDocument/2006/relationships/ctrlProp" Target="../ctrlProps/ctrlProp31.xml"/><Relationship Id="rId29" Type="http://schemas.openxmlformats.org/officeDocument/2006/relationships/ctrlProp" Target="../ctrlProps/ctrlProp40.xml"/><Relationship Id="rId1" Type="http://schemas.openxmlformats.org/officeDocument/2006/relationships/printerSettings" Target="../printerSettings/printerSettings18.bin"/><Relationship Id="rId6" Type="http://schemas.openxmlformats.org/officeDocument/2006/relationships/ctrlProp" Target="../ctrlProps/ctrlProp17.xml"/><Relationship Id="rId11" Type="http://schemas.openxmlformats.org/officeDocument/2006/relationships/ctrlProp" Target="../ctrlProps/ctrlProp22.xml"/><Relationship Id="rId24" Type="http://schemas.openxmlformats.org/officeDocument/2006/relationships/ctrlProp" Target="../ctrlProps/ctrlProp35.xml"/><Relationship Id="rId32" Type="http://schemas.openxmlformats.org/officeDocument/2006/relationships/ctrlProp" Target="../ctrlProps/ctrlProp43.xml"/><Relationship Id="rId5" Type="http://schemas.openxmlformats.org/officeDocument/2006/relationships/vmlDrawing" Target="../drawings/vmlDrawing3.vml"/><Relationship Id="rId15" Type="http://schemas.openxmlformats.org/officeDocument/2006/relationships/ctrlProp" Target="../ctrlProps/ctrlProp26.xml"/><Relationship Id="rId23" Type="http://schemas.openxmlformats.org/officeDocument/2006/relationships/ctrlProp" Target="../ctrlProps/ctrlProp34.xml"/><Relationship Id="rId28" Type="http://schemas.openxmlformats.org/officeDocument/2006/relationships/ctrlProp" Target="../ctrlProps/ctrlProp39.xml"/><Relationship Id="rId10" Type="http://schemas.openxmlformats.org/officeDocument/2006/relationships/ctrlProp" Target="../ctrlProps/ctrlProp21.xml"/><Relationship Id="rId19" Type="http://schemas.openxmlformats.org/officeDocument/2006/relationships/ctrlProp" Target="../ctrlProps/ctrlProp30.xml"/><Relationship Id="rId31" Type="http://schemas.openxmlformats.org/officeDocument/2006/relationships/ctrlProp" Target="../ctrlProps/ctrlProp42.xml"/><Relationship Id="rId4" Type="http://schemas.openxmlformats.org/officeDocument/2006/relationships/drawing" Target="../drawings/drawing6.xml"/><Relationship Id="rId9" Type="http://schemas.openxmlformats.org/officeDocument/2006/relationships/ctrlProp" Target="../ctrlProps/ctrlProp20.xml"/><Relationship Id="rId14" Type="http://schemas.openxmlformats.org/officeDocument/2006/relationships/ctrlProp" Target="../ctrlProps/ctrlProp25.xml"/><Relationship Id="rId22" Type="http://schemas.openxmlformats.org/officeDocument/2006/relationships/ctrlProp" Target="../ctrlProps/ctrlProp33.xml"/><Relationship Id="rId27" Type="http://schemas.openxmlformats.org/officeDocument/2006/relationships/ctrlProp" Target="../ctrlProps/ctrlProp38.xml"/><Relationship Id="rId30" Type="http://schemas.openxmlformats.org/officeDocument/2006/relationships/ctrlProp" Target="../ctrlProps/ctrlProp41.xml"/><Relationship Id="rId35" Type="http://schemas.openxmlformats.org/officeDocument/2006/relationships/ctrlProp" Target="../ctrlProps/ctrlProp46.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48.xml"/><Relationship Id="rId13" Type="http://schemas.openxmlformats.org/officeDocument/2006/relationships/ctrlProp" Target="../ctrlProps/ctrlProp53.xml"/><Relationship Id="rId3" Type="http://schemas.openxmlformats.org/officeDocument/2006/relationships/printerSettings" Target="../printerSettings/printerSettings23.bin"/><Relationship Id="rId7" Type="http://schemas.openxmlformats.org/officeDocument/2006/relationships/ctrlProp" Target="../ctrlProps/ctrlProp47.xml"/><Relationship Id="rId12" Type="http://schemas.openxmlformats.org/officeDocument/2006/relationships/ctrlProp" Target="../ctrlProps/ctrlProp52.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6" Type="http://schemas.openxmlformats.org/officeDocument/2006/relationships/vmlDrawing" Target="../drawings/vmlDrawing4.vml"/><Relationship Id="rId11" Type="http://schemas.openxmlformats.org/officeDocument/2006/relationships/ctrlProp" Target="../ctrlProps/ctrlProp51.xml"/><Relationship Id="rId5" Type="http://schemas.openxmlformats.org/officeDocument/2006/relationships/drawing" Target="../drawings/drawing7.xml"/><Relationship Id="rId15" Type="http://schemas.openxmlformats.org/officeDocument/2006/relationships/ctrlProp" Target="../ctrlProps/ctrlProp55.xml"/><Relationship Id="rId10" Type="http://schemas.openxmlformats.org/officeDocument/2006/relationships/ctrlProp" Target="../ctrlProps/ctrlProp50.xml"/><Relationship Id="rId4" Type="http://schemas.openxmlformats.org/officeDocument/2006/relationships/printerSettings" Target="../printerSettings/printerSettings24.bin"/><Relationship Id="rId9" Type="http://schemas.openxmlformats.org/officeDocument/2006/relationships/ctrlProp" Target="../ctrlProps/ctrlProp49.xml"/><Relationship Id="rId14" Type="http://schemas.openxmlformats.org/officeDocument/2006/relationships/ctrlProp" Target="../ctrlProps/ctrlProp54.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4"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 Id="rId4"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N48"/>
  <sheetViews>
    <sheetView showGridLines="0" tabSelected="1" zoomScaleNormal="100" workbookViewId="0">
      <selection activeCell="B43" sqref="B43"/>
    </sheetView>
  </sheetViews>
  <sheetFormatPr defaultRowHeight="12.75" x14ac:dyDescent="0.2"/>
  <cols>
    <col min="1" max="1" width="4" style="175" customWidth="1"/>
    <col min="2" max="2" width="19.85546875" style="175" bestFit="1" customWidth="1"/>
    <col min="3" max="3" width="4.85546875" style="175" customWidth="1"/>
    <col min="4" max="4" width="9.140625" style="175" customWidth="1"/>
    <col min="5" max="5" width="9.140625" style="175"/>
    <col min="6" max="7" width="9.140625" style="175" customWidth="1"/>
    <col min="8" max="8" width="9.140625" style="175"/>
    <col min="9" max="9" width="9.140625" style="175" customWidth="1"/>
    <col min="10" max="10" width="10.28515625" style="175" customWidth="1"/>
    <col min="11" max="11" width="9.7109375" style="175" customWidth="1"/>
    <col min="12" max="16384" width="9.140625" style="175"/>
  </cols>
  <sheetData>
    <row r="1" spans="1:10" x14ac:dyDescent="0.2">
      <c r="A1" s="178"/>
      <c r="B1" s="176"/>
      <c r="C1" s="176"/>
      <c r="D1" s="176"/>
      <c r="E1" s="176"/>
      <c r="F1" s="176"/>
      <c r="G1" s="176"/>
      <c r="H1" s="367" t="s">
        <v>353</v>
      </c>
      <c r="I1" s="367"/>
      <c r="J1" s="367"/>
    </row>
    <row r="2" spans="1:10" ht="15" customHeight="1" x14ac:dyDescent="0.2">
      <c r="A2" s="176"/>
      <c r="B2" s="176"/>
      <c r="C2" s="176"/>
      <c r="D2" s="176"/>
      <c r="E2" s="176"/>
      <c r="F2" s="176"/>
      <c r="G2" s="176"/>
      <c r="H2" s="369"/>
      <c r="I2" s="369"/>
      <c r="J2" s="176"/>
    </row>
    <row r="3" spans="1:10" ht="15" customHeight="1" x14ac:dyDescent="0.2">
      <c r="A3" s="176"/>
      <c r="B3" s="176"/>
      <c r="C3" s="176"/>
      <c r="D3" s="176"/>
      <c r="E3" s="176"/>
      <c r="F3" s="176"/>
      <c r="G3" s="176"/>
      <c r="H3" s="176"/>
      <c r="I3" s="179"/>
      <c r="J3" s="176"/>
    </row>
    <row r="4" spans="1:10" ht="43.5" customHeight="1" x14ac:dyDescent="0.25">
      <c r="A4" s="370" t="s">
        <v>11</v>
      </c>
      <c r="B4" s="370"/>
      <c r="C4" s="370"/>
      <c r="D4" s="370"/>
      <c r="E4" s="370"/>
      <c r="F4" s="370"/>
      <c r="G4" s="370"/>
      <c r="H4" s="370"/>
      <c r="I4" s="370"/>
      <c r="J4" s="370"/>
    </row>
    <row r="5" spans="1:10" x14ac:dyDescent="0.2">
      <c r="A5" s="371" t="s">
        <v>12</v>
      </c>
      <c r="B5" s="371"/>
      <c r="C5" s="371"/>
      <c r="D5" s="371"/>
      <c r="E5" s="371"/>
      <c r="F5" s="371"/>
      <c r="G5" s="371"/>
      <c r="H5" s="371"/>
      <c r="I5" s="371"/>
      <c r="J5" s="371"/>
    </row>
    <row r="6" spans="1:10" x14ac:dyDescent="0.2">
      <c r="A6" s="176"/>
      <c r="B6" s="180"/>
      <c r="C6" s="372"/>
      <c r="D6" s="372"/>
      <c r="E6" s="181"/>
      <c r="F6" s="182"/>
      <c r="G6" s="181"/>
      <c r="H6" s="180"/>
      <c r="I6" s="180"/>
      <c r="J6" s="180"/>
    </row>
    <row r="7" spans="1:10" x14ac:dyDescent="0.2">
      <c r="A7" s="58" t="s">
        <v>3</v>
      </c>
      <c r="B7" s="233"/>
      <c r="C7" s="233"/>
      <c r="D7" s="233"/>
      <c r="E7" s="233"/>
      <c r="F7" s="233"/>
      <c r="G7" s="233"/>
      <c r="H7" s="233"/>
      <c r="I7" s="233"/>
      <c r="J7" s="233"/>
    </row>
    <row r="8" spans="1:10" x14ac:dyDescent="0.2">
      <c r="A8" s="58" t="s">
        <v>4</v>
      </c>
      <c r="B8" s="233"/>
      <c r="C8" s="233"/>
      <c r="D8" s="233"/>
      <c r="E8" s="233"/>
      <c r="F8" s="233"/>
      <c r="G8" s="233"/>
      <c r="H8" s="233"/>
      <c r="I8" s="233"/>
      <c r="J8" s="233"/>
    </row>
    <row r="9" spans="1:10" x14ac:dyDescent="0.2">
      <c r="A9" s="58" t="s">
        <v>5</v>
      </c>
      <c r="B9" s="233"/>
      <c r="C9" s="233"/>
      <c r="D9" s="233"/>
      <c r="E9" s="233"/>
      <c r="F9" s="233"/>
      <c r="G9" s="233"/>
      <c r="H9" s="233"/>
      <c r="I9" s="233"/>
      <c r="J9" s="233"/>
    </row>
    <row r="10" spans="1:10" x14ac:dyDescent="0.2">
      <c r="A10" s="233"/>
      <c r="B10" s="233"/>
      <c r="C10" s="233"/>
      <c r="D10" s="233"/>
      <c r="E10" s="233"/>
      <c r="F10" s="233"/>
      <c r="G10" s="233"/>
      <c r="H10" s="233"/>
      <c r="I10" s="233"/>
      <c r="J10" s="233"/>
    </row>
    <row r="11" spans="1:10" x14ac:dyDescent="0.2">
      <c r="A11" s="234" t="s">
        <v>354</v>
      </c>
      <c r="B11" s="233"/>
      <c r="C11" s="233"/>
      <c r="D11" s="233"/>
      <c r="E11" s="233"/>
      <c r="F11" s="233"/>
      <c r="G11" s="233"/>
      <c r="H11" s="233"/>
      <c r="I11" s="233"/>
      <c r="J11" s="233"/>
    </row>
    <row r="12" spans="1:10" x14ac:dyDescent="0.2">
      <c r="A12" s="235" t="s">
        <v>355</v>
      </c>
      <c r="B12" s="233"/>
      <c r="C12" s="233"/>
      <c r="D12" s="233"/>
      <c r="E12" s="233"/>
      <c r="F12" s="233"/>
      <c r="G12" s="233"/>
      <c r="H12" s="233"/>
      <c r="I12" s="233"/>
      <c r="J12" s="233"/>
    </row>
    <row r="13" spans="1:10" x14ac:dyDescent="0.2">
      <c r="A13" s="235" t="s">
        <v>337</v>
      </c>
      <c r="B13" s="233"/>
      <c r="C13" s="233"/>
      <c r="D13" s="233"/>
      <c r="E13" s="233"/>
      <c r="F13" s="233"/>
      <c r="G13" s="233"/>
      <c r="H13" s="233"/>
      <c r="I13" s="233"/>
      <c r="J13" s="233"/>
    </row>
    <row r="14" spans="1:10" x14ac:dyDescent="0.2">
      <c r="A14" s="235" t="s">
        <v>338</v>
      </c>
      <c r="B14" s="233"/>
      <c r="C14" s="233"/>
      <c r="D14" s="233"/>
      <c r="E14" s="233"/>
      <c r="F14" s="233"/>
      <c r="G14" s="233"/>
      <c r="H14" s="233"/>
      <c r="I14" s="233"/>
      <c r="J14" s="233"/>
    </row>
    <row r="15" spans="1:10" x14ac:dyDescent="0.2">
      <c r="A15" s="235" t="s">
        <v>339</v>
      </c>
      <c r="B15" s="233"/>
      <c r="C15" s="233"/>
      <c r="D15" s="233"/>
      <c r="E15" s="233"/>
      <c r="F15" s="233"/>
      <c r="G15" s="233"/>
      <c r="H15" s="233"/>
      <c r="I15" s="233"/>
      <c r="J15" s="233"/>
    </row>
    <row r="16" spans="1:10" x14ac:dyDescent="0.2">
      <c r="A16" s="233"/>
      <c r="B16" s="233"/>
      <c r="C16" s="233"/>
      <c r="D16" s="233"/>
      <c r="E16" s="233"/>
      <c r="F16" s="233"/>
      <c r="G16" s="233"/>
      <c r="H16" s="233"/>
      <c r="I16" s="233"/>
      <c r="J16" s="233"/>
    </row>
    <row r="17" spans="1:14" ht="51.75" customHeight="1" x14ac:dyDescent="0.2">
      <c r="A17" s="368" t="s">
        <v>341</v>
      </c>
      <c r="B17" s="368"/>
      <c r="C17" s="368"/>
      <c r="D17" s="368"/>
      <c r="E17" s="368"/>
      <c r="F17" s="368"/>
      <c r="G17" s="368"/>
      <c r="H17" s="368"/>
      <c r="I17" s="368"/>
      <c r="J17" s="368"/>
    </row>
    <row r="18" spans="1:14" x14ac:dyDescent="0.2">
      <c r="A18" s="233"/>
      <c r="B18" s="233"/>
      <c r="C18" s="233"/>
      <c r="D18" s="233"/>
      <c r="E18" s="233"/>
      <c r="F18" s="233"/>
      <c r="G18" s="233"/>
      <c r="H18" s="233"/>
      <c r="I18" s="233"/>
      <c r="J18" s="233"/>
    </row>
    <row r="19" spans="1:14" x14ac:dyDescent="0.2">
      <c r="A19" s="235" t="s">
        <v>340</v>
      </c>
      <c r="B19" s="233"/>
      <c r="C19" s="233"/>
      <c r="D19" s="233"/>
      <c r="E19" s="233"/>
      <c r="F19" s="233"/>
      <c r="G19" s="233"/>
      <c r="H19" s="233"/>
      <c r="I19" s="233"/>
      <c r="J19" s="233"/>
    </row>
    <row r="20" spans="1:14" x14ac:dyDescent="0.2">
      <c r="A20" s="176"/>
      <c r="B20" s="176"/>
      <c r="C20" s="176"/>
      <c r="D20" s="176"/>
      <c r="E20" s="176"/>
      <c r="F20" s="176"/>
      <c r="G20" s="176"/>
      <c r="H20" s="176"/>
      <c r="I20" s="176"/>
      <c r="J20" s="176"/>
    </row>
    <row r="21" spans="1:14" x14ac:dyDescent="0.2">
      <c r="A21" s="176"/>
      <c r="B21" s="184" t="s">
        <v>13</v>
      </c>
      <c r="C21" s="176"/>
      <c r="D21" s="176"/>
      <c r="E21" s="184"/>
      <c r="F21" s="176"/>
      <c r="G21" s="176"/>
      <c r="H21" s="176"/>
      <c r="I21" s="176"/>
      <c r="J21" s="176"/>
    </row>
    <row r="22" spans="1:14" x14ac:dyDescent="0.2">
      <c r="A22" s="176"/>
      <c r="B22" s="186" t="s">
        <v>14</v>
      </c>
      <c r="C22" s="176"/>
      <c r="D22" s="176"/>
      <c r="E22" s="186"/>
      <c r="F22" s="176"/>
      <c r="G22" s="176"/>
      <c r="H22" s="176"/>
      <c r="I22" s="176"/>
      <c r="J22" s="176"/>
    </row>
    <row r="23" spans="1:14" x14ac:dyDescent="0.2">
      <c r="A23" s="176"/>
      <c r="B23" s="186" t="s">
        <v>15</v>
      </c>
      <c r="C23" s="176"/>
      <c r="D23" s="176"/>
      <c r="E23" s="186"/>
      <c r="F23" s="176"/>
      <c r="G23" s="176"/>
      <c r="H23" s="176"/>
      <c r="I23" s="176"/>
      <c r="J23" s="176"/>
      <c r="N23" s="185"/>
    </row>
    <row r="24" spans="1:14" x14ac:dyDescent="0.2">
      <c r="A24" s="176"/>
      <c r="B24" s="186" t="s">
        <v>16</v>
      </c>
      <c r="C24" s="176"/>
      <c r="D24" s="176"/>
      <c r="E24" s="186"/>
      <c r="F24" s="187"/>
      <c r="G24" s="187"/>
      <c r="H24" s="176"/>
      <c r="I24" s="176"/>
      <c r="J24" s="176"/>
    </row>
    <row r="25" spans="1:14" x14ac:dyDescent="0.2">
      <c r="A25" s="176"/>
      <c r="B25" s="186" t="s">
        <v>6</v>
      </c>
      <c r="C25" s="176"/>
      <c r="D25" s="176"/>
      <c r="E25" s="186"/>
      <c r="F25" s="176"/>
      <c r="G25" s="176"/>
      <c r="H25" s="176"/>
      <c r="I25" s="176"/>
      <c r="J25" s="176"/>
    </row>
    <row r="26" spans="1:14" x14ac:dyDescent="0.2">
      <c r="A26" s="176"/>
      <c r="B26" s="186" t="s">
        <v>17</v>
      </c>
      <c r="C26" s="176"/>
      <c r="D26" s="176"/>
      <c r="E26" s="186"/>
      <c r="F26" s="176"/>
      <c r="G26" s="176"/>
      <c r="H26" s="176"/>
      <c r="I26" s="176"/>
      <c r="J26" s="176"/>
    </row>
    <row r="27" spans="1:14" x14ac:dyDescent="0.2">
      <c r="A27" s="176"/>
      <c r="B27" s="186" t="s">
        <v>18</v>
      </c>
      <c r="C27" s="176"/>
      <c r="D27" s="176"/>
      <c r="E27" s="186"/>
      <c r="F27" s="176"/>
      <c r="G27" s="176"/>
      <c r="H27" s="176"/>
      <c r="I27" s="176"/>
      <c r="J27" s="176"/>
    </row>
    <row r="28" spans="1:14" x14ac:dyDescent="0.2">
      <c r="A28" s="176"/>
      <c r="B28" s="186" t="s">
        <v>19</v>
      </c>
      <c r="C28" s="176"/>
      <c r="D28" s="176"/>
      <c r="E28" s="186"/>
      <c r="F28" s="176"/>
      <c r="G28" s="176"/>
      <c r="H28" s="176"/>
      <c r="I28" s="176"/>
      <c r="J28" s="176"/>
    </row>
    <row r="29" spans="1:14" x14ac:dyDescent="0.2">
      <c r="A29" s="176"/>
      <c r="B29" s="186" t="s">
        <v>20</v>
      </c>
      <c r="C29" s="176"/>
      <c r="D29" s="176"/>
      <c r="E29" s="186"/>
      <c r="F29" s="176"/>
      <c r="G29" s="176"/>
      <c r="H29" s="176"/>
      <c r="I29" s="176"/>
      <c r="J29" s="176"/>
    </row>
    <row r="30" spans="1:14" x14ac:dyDescent="0.2">
      <c r="A30" s="176"/>
      <c r="B30" s="186" t="s">
        <v>21</v>
      </c>
      <c r="C30" s="176"/>
      <c r="D30" s="176"/>
      <c r="E30" s="186"/>
      <c r="F30" s="176"/>
      <c r="G30" s="176"/>
      <c r="H30" s="176"/>
      <c r="I30" s="176"/>
      <c r="J30" s="176"/>
    </row>
    <row r="31" spans="1:14" x14ac:dyDescent="0.2">
      <c r="A31" s="176"/>
      <c r="B31" s="186" t="s">
        <v>22</v>
      </c>
      <c r="C31" s="176"/>
      <c r="D31" s="176"/>
      <c r="E31" s="186"/>
      <c r="F31" s="176"/>
      <c r="G31" s="176"/>
      <c r="H31" s="176"/>
      <c r="I31" s="176"/>
      <c r="J31" s="176"/>
    </row>
    <row r="32" spans="1:14" x14ac:dyDescent="0.2">
      <c r="A32" s="176"/>
      <c r="B32" s="186" t="s">
        <v>23</v>
      </c>
      <c r="C32" s="176"/>
      <c r="D32" s="176"/>
      <c r="E32" s="186"/>
      <c r="F32" s="176"/>
      <c r="G32" s="176"/>
      <c r="H32" s="176"/>
      <c r="I32" s="176"/>
      <c r="J32" s="176"/>
    </row>
    <row r="33" spans="1:10" x14ac:dyDescent="0.2">
      <c r="A33" s="176"/>
      <c r="B33" s="186" t="s">
        <v>24</v>
      </c>
      <c r="C33" s="176"/>
      <c r="D33" s="176"/>
      <c r="E33" s="186"/>
      <c r="F33" s="176"/>
      <c r="G33" s="176"/>
      <c r="H33" s="176"/>
      <c r="I33" s="176"/>
      <c r="J33" s="176"/>
    </row>
    <row r="34" spans="1:10" x14ac:dyDescent="0.2">
      <c r="A34" s="176"/>
      <c r="B34" s="186" t="s">
        <v>25</v>
      </c>
      <c r="C34" s="176"/>
      <c r="D34" s="176"/>
      <c r="E34" s="186"/>
      <c r="F34" s="176"/>
      <c r="G34" s="176"/>
      <c r="H34" s="176"/>
      <c r="I34" s="176"/>
      <c r="J34" s="176"/>
    </row>
    <row r="35" spans="1:10" x14ac:dyDescent="0.2">
      <c r="A35" s="176"/>
      <c r="B35" s="186" t="s">
        <v>26</v>
      </c>
      <c r="C35" s="176"/>
      <c r="D35" s="176"/>
      <c r="E35" s="186"/>
      <c r="F35" s="176"/>
      <c r="G35" s="176"/>
      <c r="H35" s="176"/>
      <c r="I35" s="176"/>
      <c r="J35" s="176"/>
    </row>
    <row r="36" spans="1:10" x14ac:dyDescent="0.2">
      <c r="A36" s="176"/>
      <c r="B36" s="186" t="s">
        <v>27</v>
      </c>
      <c r="C36" s="176"/>
      <c r="D36" s="176"/>
      <c r="E36" s="186"/>
      <c r="F36" s="176"/>
      <c r="G36" s="176"/>
      <c r="H36" s="176"/>
      <c r="I36" s="176"/>
      <c r="J36" s="176"/>
    </row>
    <row r="37" spans="1:10" x14ac:dyDescent="0.2">
      <c r="A37" s="176"/>
      <c r="B37" s="186" t="s">
        <v>28</v>
      </c>
      <c r="C37" s="176"/>
      <c r="D37" s="176"/>
      <c r="E37" s="186"/>
      <c r="F37" s="176"/>
      <c r="G37" s="176"/>
      <c r="H37" s="176"/>
      <c r="I37" s="176"/>
      <c r="J37" s="176"/>
    </row>
    <row r="38" spans="1:10" x14ac:dyDescent="0.2">
      <c r="A38" s="176"/>
      <c r="B38" s="186" t="s">
        <v>29</v>
      </c>
      <c r="C38" s="176"/>
      <c r="D38" s="176"/>
      <c r="E38" s="186"/>
      <c r="F38" s="176"/>
      <c r="G38" s="176"/>
      <c r="H38" s="176"/>
      <c r="I38" s="176"/>
      <c r="J38" s="176"/>
    </row>
    <row r="39" spans="1:10" x14ac:dyDescent="0.2">
      <c r="A39" s="176"/>
      <c r="B39" s="186" t="s">
        <v>30</v>
      </c>
      <c r="C39" s="176"/>
      <c r="D39" s="176"/>
      <c r="E39" s="186"/>
      <c r="F39" s="176"/>
      <c r="G39" s="176"/>
      <c r="H39" s="176"/>
      <c r="I39" s="176"/>
      <c r="J39" s="176"/>
    </row>
    <row r="40" spans="1:10" x14ac:dyDescent="0.2">
      <c r="A40" s="176"/>
      <c r="B40" s="186" t="s">
        <v>31</v>
      </c>
      <c r="C40" s="176"/>
      <c r="D40" s="176"/>
      <c r="E40" s="186"/>
      <c r="F40" s="176"/>
      <c r="G40" s="176"/>
      <c r="H40" s="176"/>
      <c r="I40" s="176"/>
      <c r="J40" s="176"/>
    </row>
    <row r="41" spans="1:10" x14ac:dyDescent="0.2">
      <c r="A41" s="176"/>
      <c r="B41" s="186" t="s">
        <v>32</v>
      </c>
      <c r="C41" s="176"/>
      <c r="D41" s="176"/>
      <c r="E41" s="186"/>
      <c r="F41" s="176"/>
      <c r="G41" s="176"/>
      <c r="H41" s="176"/>
      <c r="I41" s="176"/>
      <c r="J41" s="176"/>
    </row>
    <row r="42" spans="1:10" x14ac:dyDescent="0.2">
      <c r="A42" s="176"/>
      <c r="B42" s="186" t="s">
        <v>33</v>
      </c>
      <c r="C42" s="176"/>
      <c r="D42" s="176"/>
      <c r="E42" s="186"/>
      <c r="F42" s="176"/>
      <c r="G42" s="176"/>
      <c r="H42" s="176"/>
      <c r="I42" s="176"/>
      <c r="J42" s="176"/>
    </row>
    <row r="43" spans="1:10" x14ac:dyDescent="0.2">
      <c r="A43" s="176"/>
      <c r="B43" s="186" t="s">
        <v>34</v>
      </c>
      <c r="C43" s="176"/>
      <c r="D43" s="176"/>
      <c r="E43" s="186"/>
      <c r="F43" s="176"/>
      <c r="G43" s="176"/>
      <c r="H43" s="176"/>
      <c r="I43" s="176"/>
      <c r="J43" s="176"/>
    </row>
    <row r="44" spans="1:10" x14ac:dyDescent="0.2">
      <c r="A44" s="183"/>
      <c r="B44" s="186" t="s">
        <v>35</v>
      </c>
      <c r="C44" s="176"/>
      <c r="D44" s="176"/>
      <c r="E44" s="186"/>
      <c r="F44" s="176"/>
      <c r="G44" s="176"/>
      <c r="H44" s="176"/>
      <c r="I44" s="176"/>
      <c r="J44" s="176"/>
    </row>
    <row r="45" spans="1:10" x14ac:dyDescent="0.2">
      <c r="A45" s="176"/>
      <c r="B45" s="186" t="s">
        <v>36</v>
      </c>
      <c r="C45" s="176"/>
      <c r="D45" s="176"/>
      <c r="E45" s="186"/>
      <c r="F45" s="176"/>
      <c r="G45" s="176"/>
      <c r="H45" s="176"/>
      <c r="I45" s="176"/>
      <c r="J45" s="176"/>
    </row>
    <row r="46" spans="1:10" x14ac:dyDescent="0.2">
      <c r="A46" s="176"/>
      <c r="B46" s="186" t="s">
        <v>37</v>
      </c>
      <c r="C46" s="176"/>
      <c r="D46" s="176"/>
      <c r="E46" s="186"/>
      <c r="F46" s="176"/>
      <c r="G46" s="176"/>
      <c r="H46" s="176"/>
      <c r="I46" s="176"/>
      <c r="J46" s="176"/>
    </row>
    <row r="47" spans="1:10" x14ac:dyDescent="0.2">
      <c r="A47" s="176"/>
      <c r="B47" s="177"/>
      <c r="C47" s="176"/>
      <c r="D47" s="176"/>
      <c r="E47" s="176"/>
      <c r="F47" s="176"/>
      <c r="G47" s="176"/>
      <c r="H47" s="176"/>
      <c r="I47" s="176"/>
      <c r="J47" s="176"/>
    </row>
    <row r="48" spans="1:10" x14ac:dyDescent="0.2">
      <c r="A48" s="176"/>
      <c r="B48" s="177"/>
      <c r="C48" s="176"/>
      <c r="D48" s="176"/>
      <c r="E48" s="176"/>
      <c r="F48" s="176"/>
      <c r="G48" s="176"/>
      <c r="H48" s="176"/>
      <c r="I48" s="176"/>
      <c r="J48" s="176"/>
    </row>
  </sheetData>
  <sheetProtection password="EFD5" sheet="1" objects="1" scenarios="1" selectLockedCells="1"/>
  <customSheetViews>
    <customSheetView guid="{1C9891D5-877B-4903-B2F9-581957D393DC}" showPageBreaks="1" showGridLines="0" fitToPage="1" printArea="1">
      <selection activeCell="K6" sqref="K6"/>
      <pageMargins left="0.39370078740157483" right="0.70866141732283472" top="0.39370078740157483" bottom="0.78740157480314965" header="0.31496062992125984" footer="0.31496062992125984"/>
      <pageSetup paperSize="9" scale="97" fitToHeight="0" orientation="portrait" r:id="rId1"/>
    </customSheetView>
    <customSheetView guid="{9ABA3363-4526-4026-B2DC-E6B8C58F2071}" showGridLines="0" fitToPage="1">
      <selection activeCell="K6" sqref="K6"/>
      <pageMargins left="0.39370078740157483" right="0.70866141732283472" top="0.39370078740157483" bottom="0.78740157480314965" header="0.31496062992125984" footer="0.31496062992125984"/>
      <pageSetup paperSize="9" scale="97" fitToHeight="0" orientation="portrait" r:id="rId2"/>
    </customSheetView>
  </customSheetViews>
  <mergeCells count="6">
    <mergeCell ref="H1:J1"/>
    <mergeCell ref="A17:J17"/>
    <mergeCell ref="H2:I2"/>
    <mergeCell ref="A4:J4"/>
    <mergeCell ref="A5:J5"/>
    <mergeCell ref="C6:D6"/>
  </mergeCells>
  <hyperlinks>
    <hyperlink ref="B22" location="Sökande!A1" display="Sökande"/>
    <hyperlink ref="B23" location="Projektplan!A1" display="Projektplan"/>
    <hyperlink ref="B24" location="Indikatorer!A1" display="Indikatorer"/>
    <hyperlink ref="B25" location="Tidsschema!A1" display="Tidsschema"/>
    <hyperlink ref="B26" location="Upphandlingar!A1" display="Upphandlingar"/>
    <hyperlink ref="B27" location="Bilagor!A1" display="Bilagor"/>
    <hyperlink ref="B28" location="'Budg. basinformation'!A1" display="Budg. basinformation"/>
    <hyperlink ref="B29" location="Personalkostnader!A1" display="Personalkostnader"/>
    <hyperlink ref="B30" location="' Mål 1 Åtgärd 1'!A1" display="Mål 1 Åtgärd 1"/>
    <hyperlink ref="B31" location="' Mål 1 Åtgärd 2'!A1" display="Mål 1 Åtgärd 2"/>
    <hyperlink ref="B32" location="' Mål 1 Åtgärd 3'!A1" display="Mål 1 Åtgärd 3"/>
    <hyperlink ref="B33" location="' Mål 2 Åtgärd 1'!A1" display="Mål 2 Åtgärd 1"/>
    <hyperlink ref="B34" location="' Mål 2 Åtgärd 2'!A1" display="Mål 2 Åtgärd 2"/>
    <hyperlink ref="B35" location="' Mål 2 Åtgärd 3'!A1" display="Mål 2 Åtgärd 3"/>
    <hyperlink ref="B36" location="' Mål 3 Åtgärd 1'!A1" display="Mål 3 Åtgärd 1"/>
    <hyperlink ref="B37" location="' Mål 3 Åtgärd 2'!A1" display="Mål 3 Åtgärd 2"/>
    <hyperlink ref="B38" location="' Mål 3 Åtgärd 3'!A1" display="Mål 3 Åtgärd 3"/>
    <hyperlink ref="B39" location="' Mål 4 Åtgärd 1'!A1" display="Mål 4 Åtgärd 1"/>
    <hyperlink ref="B40" location="' Mål 4 Åtgärd 2'!A1" display="Mål 4 Åtgärd 2"/>
    <hyperlink ref="B41" location="' Mål 4 Åtgärd 3'!A1" display="Mål 4 Åtgärd 3"/>
    <hyperlink ref="B42" location="'Övriga projektkostnader'!A1" display="Övriga projektkostnader"/>
    <hyperlink ref="B43" location="Finansiering!A1" display="Finansiering"/>
    <hyperlink ref="B44" location="Sammanfattning!A1" display="Sammanfattning"/>
    <hyperlink ref="B45" location="Förskottsbetalning!A1" display="Förskottsbetalning"/>
    <hyperlink ref="B46" location="Underskrivning!A1" display="Underskrivning"/>
    <hyperlink ref="E24:G24" location="'Indikaattorit- maksatus'!Tulostusalue" display="Indikaattorit - maksatus"/>
  </hyperlinks>
  <pageMargins left="0.39370078740157483" right="0.70866141732283472" top="0.39370078740157483" bottom="0.78740157480314965" header="0.31496062992125984" footer="0.31496062992125984"/>
  <pageSetup paperSize="9" scale="97" fitToHeight="0"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3:I61"/>
  <sheetViews>
    <sheetView showGridLines="0" zoomScaleNormal="100" workbookViewId="0">
      <selection activeCell="C14" sqref="C13:C14"/>
    </sheetView>
  </sheetViews>
  <sheetFormatPr defaultRowHeight="12.75" x14ac:dyDescent="0.2"/>
  <cols>
    <col min="1" max="1" width="19.42578125" style="91" customWidth="1"/>
    <col min="2" max="2" width="48.7109375" customWidth="1"/>
    <col min="3" max="3" width="18.85546875" style="91" customWidth="1"/>
    <col min="4" max="16384" width="9.140625" style="91"/>
  </cols>
  <sheetData>
    <row r="3" spans="1:9" x14ac:dyDescent="0.2">
      <c r="G3" s="448" t="s">
        <v>48</v>
      </c>
      <c r="H3" s="449"/>
      <c r="I3" s="450"/>
    </row>
    <row r="4" spans="1:9" customFormat="1" ht="41.25" customHeight="1" x14ac:dyDescent="0.2"/>
    <row r="5" spans="1:9" customFormat="1" x14ac:dyDescent="0.2">
      <c r="A5" s="145" t="str">
        <f>'Budg. basinformation'!A10</f>
        <v>Projektnamn</v>
      </c>
      <c r="B5" s="137" t="str">
        <f>IF('Budg. basinformation'!B10&lt;&gt;0,'Budg. basinformation'!B10,"")</f>
        <v/>
      </c>
      <c r="C5" s="138"/>
    </row>
    <row r="6" spans="1:9" customFormat="1" ht="60.75" customHeight="1" x14ac:dyDescent="0.2">
      <c r="A6" s="527">
        <f>N_HankkeenNimi</f>
        <v>0</v>
      </c>
      <c r="B6" s="528"/>
      <c r="C6" s="529"/>
    </row>
    <row r="7" spans="1:9" x14ac:dyDescent="0.2">
      <c r="C7" s="92"/>
    </row>
    <row r="8" spans="1:9" ht="15" x14ac:dyDescent="0.25">
      <c r="A8" s="146" t="s">
        <v>21</v>
      </c>
      <c r="B8" s="147" t="s">
        <v>166</v>
      </c>
      <c r="C8" s="148">
        <f>SUM(C13:C54)</f>
        <v>0</v>
      </c>
    </row>
    <row r="9" spans="1:9" customFormat="1" x14ac:dyDescent="0.2"/>
    <row r="10" spans="1:9" customFormat="1" ht="75" customHeight="1" x14ac:dyDescent="0.2">
      <c r="A10" s="149" t="s">
        <v>207</v>
      </c>
      <c r="B10" s="526">
        <f>N_Tavoite1Toiminto1</f>
        <v>0</v>
      </c>
      <c r="C10" s="526"/>
    </row>
    <row r="11" spans="1:9" customFormat="1" x14ac:dyDescent="0.2">
      <c r="C11" s="93"/>
    </row>
    <row r="12" spans="1:9" customFormat="1" ht="15" x14ac:dyDescent="0.25">
      <c r="A12" s="150" t="s">
        <v>195</v>
      </c>
      <c r="B12" s="150" t="s">
        <v>196</v>
      </c>
      <c r="C12" s="143" t="s">
        <v>147</v>
      </c>
    </row>
    <row r="13" spans="1:9" customFormat="1" ht="15" x14ac:dyDescent="0.25">
      <c r="A13" s="94"/>
      <c r="B13" s="95"/>
      <c r="C13" s="96">
        <v>0</v>
      </c>
    </row>
    <row r="14" spans="1:9" customFormat="1" ht="15" x14ac:dyDescent="0.25">
      <c r="A14" s="94"/>
      <c r="B14" s="95"/>
      <c r="C14" s="96">
        <v>0</v>
      </c>
    </row>
    <row r="15" spans="1:9" customFormat="1" ht="15" x14ac:dyDescent="0.25">
      <c r="A15" s="94"/>
      <c r="B15" s="95"/>
      <c r="C15" s="96">
        <v>0</v>
      </c>
    </row>
    <row r="16" spans="1:9" ht="13.15" customHeight="1" x14ac:dyDescent="0.25">
      <c r="A16" s="94"/>
      <c r="B16" s="95"/>
      <c r="C16" s="96">
        <v>0</v>
      </c>
    </row>
    <row r="17" spans="1:3" ht="13.15" customHeight="1" x14ac:dyDescent="0.25">
      <c r="A17" s="94"/>
      <c r="B17" s="95"/>
      <c r="C17" s="96">
        <v>0</v>
      </c>
    </row>
    <row r="18" spans="1:3" ht="13.15" customHeight="1" x14ac:dyDescent="0.25">
      <c r="A18" s="94"/>
      <c r="B18" s="95"/>
      <c r="C18" s="96">
        <v>0</v>
      </c>
    </row>
    <row r="19" spans="1:3" ht="13.15" customHeight="1" x14ac:dyDescent="0.25">
      <c r="A19" s="94"/>
      <c r="B19" s="95"/>
      <c r="C19" s="96">
        <v>0</v>
      </c>
    </row>
    <row r="20" spans="1:3" ht="13.15" customHeight="1" x14ac:dyDescent="0.25">
      <c r="A20" s="94"/>
      <c r="B20" s="95"/>
      <c r="C20" s="96">
        <v>0</v>
      </c>
    </row>
    <row r="21" spans="1:3" ht="13.15" customHeight="1" x14ac:dyDescent="0.25">
      <c r="A21" s="94"/>
      <c r="B21" s="95"/>
      <c r="C21" s="96">
        <v>0</v>
      </c>
    </row>
    <row r="22" spans="1:3" ht="13.15" customHeight="1" x14ac:dyDescent="0.25">
      <c r="A22" s="94"/>
      <c r="B22" s="95"/>
      <c r="C22" s="96">
        <v>0</v>
      </c>
    </row>
    <row r="23" spans="1:3" ht="13.15" customHeight="1" x14ac:dyDescent="0.25">
      <c r="A23" s="94"/>
      <c r="B23" s="95"/>
      <c r="C23" s="96">
        <v>0</v>
      </c>
    </row>
    <row r="24" spans="1:3" ht="13.15" customHeight="1" x14ac:dyDescent="0.25">
      <c r="A24" s="94"/>
      <c r="B24" s="95"/>
      <c r="C24" s="96">
        <v>0</v>
      </c>
    </row>
    <row r="25" spans="1:3" ht="13.15" customHeight="1" x14ac:dyDescent="0.25">
      <c r="A25" s="94"/>
      <c r="B25" s="95"/>
      <c r="C25" s="96">
        <v>0</v>
      </c>
    </row>
    <row r="26" spans="1:3" ht="13.15" customHeight="1" x14ac:dyDescent="0.25">
      <c r="A26" s="94"/>
      <c r="B26" s="95"/>
      <c r="C26" s="96">
        <v>0</v>
      </c>
    </row>
    <row r="27" spans="1:3" ht="13.15" customHeight="1" x14ac:dyDescent="0.25">
      <c r="A27" s="94"/>
      <c r="B27" s="95"/>
      <c r="C27" s="96">
        <v>0</v>
      </c>
    </row>
    <row r="28" spans="1:3" ht="13.15" customHeight="1" x14ac:dyDescent="0.25">
      <c r="A28" s="94"/>
      <c r="B28" s="95"/>
      <c r="C28" s="96">
        <v>0</v>
      </c>
    </row>
    <row r="29" spans="1:3" ht="13.15" customHeight="1" x14ac:dyDescent="0.25">
      <c r="A29" s="94"/>
      <c r="B29" s="95"/>
      <c r="C29" s="96">
        <v>0</v>
      </c>
    </row>
    <row r="30" spans="1:3" ht="13.15" customHeight="1" x14ac:dyDescent="0.25">
      <c r="A30" s="94"/>
      <c r="B30" s="95"/>
      <c r="C30" s="96">
        <v>0</v>
      </c>
    </row>
    <row r="31" spans="1:3" ht="13.15" customHeight="1" x14ac:dyDescent="0.25">
      <c r="A31" s="94"/>
      <c r="B31" s="95"/>
      <c r="C31" s="96">
        <v>0</v>
      </c>
    </row>
    <row r="32" spans="1:3" ht="13.15" customHeight="1" x14ac:dyDescent="0.25">
      <c r="A32" s="94"/>
      <c r="B32" s="95"/>
      <c r="C32" s="96">
        <v>0</v>
      </c>
    </row>
    <row r="33" spans="1:3" ht="13.15" customHeight="1" x14ac:dyDescent="0.25">
      <c r="A33" s="94"/>
      <c r="B33" s="95"/>
      <c r="C33" s="96">
        <v>0</v>
      </c>
    </row>
    <row r="34" spans="1:3" ht="13.15" customHeight="1" x14ac:dyDescent="0.25">
      <c r="A34" s="94"/>
      <c r="B34" s="95"/>
      <c r="C34" s="96">
        <v>0</v>
      </c>
    </row>
    <row r="35" spans="1:3" ht="13.15" customHeight="1" x14ac:dyDescent="0.25">
      <c r="A35" s="94"/>
      <c r="B35" s="95"/>
      <c r="C35" s="96">
        <v>0</v>
      </c>
    </row>
    <row r="36" spans="1:3" ht="13.15" customHeight="1" x14ac:dyDescent="0.25">
      <c r="A36" s="94"/>
      <c r="B36" s="95"/>
      <c r="C36" s="96">
        <v>0</v>
      </c>
    </row>
    <row r="37" spans="1:3" ht="13.15" customHeight="1" x14ac:dyDescent="0.25">
      <c r="A37" s="94"/>
      <c r="B37" s="95"/>
      <c r="C37" s="96">
        <v>0</v>
      </c>
    </row>
    <row r="38" spans="1:3" ht="13.15" customHeight="1" x14ac:dyDescent="0.25">
      <c r="A38" s="94"/>
      <c r="B38" s="95"/>
      <c r="C38" s="96">
        <v>0</v>
      </c>
    </row>
    <row r="39" spans="1:3" ht="13.15" customHeight="1" x14ac:dyDescent="0.25">
      <c r="A39" s="94"/>
      <c r="B39" s="95"/>
      <c r="C39" s="96">
        <v>0</v>
      </c>
    </row>
    <row r="40" spans="1:3" ht="13.15" customHeight="1" x14ac:dyDescent="0.25">
      <c r="A40" s="94"/>
      <c r="B40" s="95"/>
      <c r="C40" s="96">
        <v>0</v>
      </c>
    </row>
    <row r="41" spans="1:3" ht="13.15" customHeight="1" x14ac:dyDescent="0.25">
      <c r="A41" s="94"/>
      <c r="B41" s="95"/>
      <c r="C41" s="96">
        <v>0</v>
      </c>
    </row>
    <row r="42" spans="1:3" ht="13.15" customHeight="1" x14ac:dyDescent="0.25">
      <c r="A42" s="94"/>
      <c r="B42" s="95"/>
      <c r="C42" s="96">
        <v>0</v>
      </c>
    </row>
    <row r="43" spans="1:3" ht="13.15" customHeight="1" x14ac:dyDescent="0.25">
      <c r="A43" s="94"/>
      <c r="B43" s="95"/>
      <c r="C43" s="96">
        <v>0</v>
      </c>
    </row>
    <row r="44" spans="1:3" ht="13.15" customHeight="1" x14ac:dyDescent="0.25">
      <c r="A44" s="94"/>
      <c r="B44" s="95"/>
      <c r="C44" s="96">
        <v>0</v>
      </c>
    </row>
    <row r="45" spans="1:3" ht="13.15" customHeight="1" x14ac:dyDescent="0.25">
      <c r="A45" s="94"/>
      <c r="B45" s="95"/>
      <c r="C45" s="96">
        <v>0</v>
      </c>
    </row>
    <row r="46" spans="1:3" ht="13.15" customHeight="1" x14ac:dyDescent="0.25">
      <c r="A46" s="94"/>
      <c r="B46" s="95"/>
      <c r="C46" s="96">
        <v>0</v>
      </c>
    </row>
    <row r="47" spans="1:3" ht="13.15" customHeight="1" x14ac:dyDescent="0.25">
      <c r="A47" s="94"/>
      <c r="B47" s="95"/>
      <c r="C47" s="96">
        <v>0</v>
      </c>
    </row>
    <row r="48" spans="1:3" ht="13.15" customHeight="1" x14ac:dyDescent="0.25">
      <c r="A48" s="94"/>
      <c r="B48" s="95"/>
      <c r="C48" s="96">
        <v>0</v>
      </c>
    </row>
    <row r="49" spans="1:3" ht="13.15" customHeight="1" x14ac:dyDescent="0.25">
      <c r="A49" s="94"/>
      <c r="B49" s="95"/>
      <c r="C49" s="96">
        <v>0</v>
      </c>
    </row>
    <row r="50" spans="1:3" ht="13.15" customHeight="1" x14ac:dyDescent="0.25">
      <c r="A50" s="94"/>
      <c r="B50" s="95"/>
      <c r="C50" s="96">
        <v>0</v>
      </c>
    </row>
    <row r="51" spans="1:3" ht="13.15" customHeight="1" x14ac:dyDescent="0.25">
      <c r="A51" s="94"/>
      <c r="B51" s="95"/>
      <c r="C51" s="96">
        <v>0</v>
      </c>
    </row>
    <row r="52" spans="1:3" ht="13.15" customHeight="1" x14ac:dyDescent="0.25">
      <c r="A52" s="94"/>
      <c r="B52" s="95"/>
      <c r="C52" s="96">
        <v>0</v>
      </c>
    </row>
    <row r="53" spans="1:3" ht="13.15" customHeight="1" x14ac:dyDescent="0.25">
      <c r="A53" s="94"/>
      <c r="B53" s="95"/>
      <c r="C53" s="96">
        <v>0</v>
      </c>
    </row>
    <row r="54" spans="1:3" ht="13.15" customHeight="1" x14ac:dyDescent="0.25">
      <c r="A54" s="94"/>
      <c r="B54" s="95"/>
      <c r="C54" s="96">
        <v>0</v>
      </c>
    </row>
    <row r="55" spans="1:3" ht="13.15" customHeight="1" x14ac:dyDescent="0.2"/>
    <row r="56" spans="1:3" ht="13.15" customHeight="1" x14ac:dyDescent="0.2"/>
    <row r="57" spans="1:3" ht="13.15" customHeight="1" x14ac:dyDescent="0.2">
      <c r="A57" s="145" t="s">
        <v>139</v>
      </c>
      <c r="B57" s="137"/>
      <c r="C57" s="138"/>
    </row>
    <row r="58" spans="1:3" x14ac:dyDescent="0.2">
      <c r="A58" s="530"/>
      <c r="B58" s="531"/>
      <c r="C58" s="532"/>
    </row>
    <row r="59" spans="1:3" x14ac:dyDescent="0.2">
      <c r="A59" s="533"/>
      <c r="B59" s="443"/>
      <c r="C59" s="534"/>
    </row>
    <row r="60" spans="1:3" x14ac:dyDescent="0.2">
      <c r="A60" s="533"/>
      <c r="B60" s="443"/>
      <c r="C60" s="534"/>
    </row>
    <row r="61" spans="1:3" x14ac:dyDescent="0.2">
      <c r="A61" s="535"/>
      <c r="B61" s="536"/>
      <c r="C61" s="537"/>
    </row>
  </sheetData>
  <sheetProtection password="EFD5" sheet="1" objects="1" scenarios="1" selectLockedCells="1"/>
  <customSheetViews>
    <customSheetView guid="{1C9891D5-877B-4903-B2F9-581957D393DC}" showPageBreaks="1" showGridLines="0" fitToPage="1" printArea="1">
      <selection activeCell="A5" sqref="A5"/>
      <pageMargins left="0.39370078740157483" right="0.70866141732283472" top="0.39370078740157483" bottom="0.78740157480314965" header="0.31496062992125984" footer="0.31496062992125984"/>
      <pageSetup paperSize="9" fitToHeight="0" orientation="portrait" r:id="rId1"/>
    </customSheetView>
    <customSheetView guid="{9ABA3363-4526-4026-B2DC-E6B8C58F2071}" showGridLines="0" fitToPage="1">
      <selection activeCell="B15" sqref="B15"/>
      <pageMargins left="0.39370078740157483" right="0.70866141732283472" top="0.39370078740157483" bottom="0.78740157480314965" header="0.31496062992125984" footer="0.31496062992125984"/>
      <pageSetup paperSize="9" fitToHeight="0" orientation="portrait" r:id="rId2"/>
    </customSheetView>
  </customSheetViews>
  <mergeCells count="4">
    <mergeCell ref="G3:I3"/>
    <mergeCell ref="B10:C10"/>
    <mergeCell ref="A6:C6"/>
    <mergeCell ref="A58:C61"/>
  </mergeCells>
  <dataValidations xWindow="94" yWindow="691" count="6">
    <dataValidation allowBlank="1" showInputMessage="1" showErrorMessage="1" promptTitle="OHJE" prompt="Voit halutessasi antaa lisätietoja hanketoimintojen kustannuksiin liittyen." sqref="A58"/>
    <dataValidation allowBlank="1" showInputMessage="1" showErrorMessage="1" promptTitle="ANVISNING" prompt="Om den exakta kostnaden inte är känd, ska du budgetera kostnaden enligt bästa tillgängliga uppskattning." sqref="C13:C54"/>
    <dataValidation allowBlank="1" showInputMessage="1" showErrorMessage="1" promptTitle="OHJE" prompt="Kirjaa tähän hakulomakkeen mukainen toiminto nro 1." sqref="C10"/>
    <dataValidation allowBlank="1" showInputMessage="1" showErrorMessage="1" promptTitle="OHJE" prompt="Kirjaa budetin toiminto-välilehdille hakemuslomakkeelle kirjaamasi toiminnot yksi kerrallaan." sqref="C11"/>
    <dataValidation type="list" allowBlank="1" showInputMessage="1" showErrorMessage="1" promptTitle="ANVISNING" prompt="Välj i rullgardingmenyn det kostnadsslag som motsvarar kostnaden. OBS! Enhetskostnader kan budgeteras endast under nationella målet 6.1." sqref="A13:A54">
      <mc:AlternateContent xmlns:x12ac="http://schemas.microsoft.com/office/spreadsheetml/2011/1/ac" xmlns:mc="http://schemas.openxmlformats.org/markup-compatibility/2006">
        <mc:Choice Requires="x12ac">
          <x12ac:list>Käyttö- ja kiinteä omaisuus, Ostopalvelut,"Aineet, tarvikkeet ja muut kustannukset", Matkakustannukset (15% malli), Yksikkökustannus</x12ac:list>
        </mc:Choice>
        <mc:Fallback>
          <formula1>"Käyttö- ja kiinteä omaisuus, Ostopalvelut,Aineet, tarvikkeet ja muut kustannukset, Matkakustannukset (15% malli), Yksikkökustannus"</formula1>
        </mc:Fallback>
      </mc:AlternateContent>
    </dataValidation>
    <dataValidation allowBlank="1" showInputMessage="1" showErrorMessage="1" promptTitle="ANVISNING" prompt="Ange förklaringen till kostnaden." sqref="B13:B54"/>
  </dataValidations>
  <hyperlinks>
    <hyperlink ref="G3:I3" location="'Börja här'!A1" display="TILLBAKA TILL FÖRSTA SIDAN"/>
  </hyperlinks>
  <pageMargins left="0.39370078740157483" right="0.70866141732283472" top="0.39370078740157483" bottom="0.78740157480314965" header="0.31496062992125984" footer="0.31496062992125984"/>
  <pageSetup paperSize="9" fitToHeight="0" orientation="portrait" r:id="rId3"/>
  <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3:I61"/>
  <sheetViews>
    <sheetView showGridLines="0" zoomScaleNormal="100" workbookViewId="0">
      <selection activeCell="G3" sqref="G3:I3"/>
    </sheetView>
  </sheetViews>
  <sheetFormatPr defaultRowHeight="12.75" x14ac:dyDescent="0.2"/>
  <cols>
    <col min="1" max="1" width="19.42578125" style="91" customWidth="1"/>
    <col min="2" max="2" width="48.7109375" customWidth="1"/>
    <col min="3" max="3" width="18.85546875" style="91" customWidth="1"/>
    <col min="4" max="16384" width="9.140625" style="91"/>
  </cols>
  <sheetData>
    <row r="3" spans="1:9" x14ac:dyDescent="0.2">
      <c r="G3" s="448" t="s">
        <v>48</v>
      </c>
      <c r="H3" s="449"/>
      <c r="I3" s="450"/>
    </row>
    <row r="4" spans="1:9" customFormat="1" ht="46.5" customHeight="1" x14ac:dyDescent="0.2"/>
    <row r="5" spans="1:9" customFormat="1" x14ac:dyDescent="0.2">
      <c r="A5" s="145" t="str">
        <f>'Budg. basinformation'!A10</f>
        <v>Projektnamn</v>
      </c>
      <c r="B5" s="137" t="str">
        <f>IF('Budg. basinformation'!B10&lt;&gt;0,'Budg. basinformation'!B10,"")</f>
        <v/>
      </c>
      <c r="C5" s="138"/>
    </row>
    <row r="6" spans="1:9" customFormat="1" ht="60.75" customHeight="1" x14ac:dyDescent="0.2">
      <c r="A6" s="527">
        <f>N_HankkeenNimi</f>
        <v>0</v>
      </c>
      <c r="B6" s="528"/>
      <c r="C6" s="529"/>
    </row>
    <row r="7" spans="1:9" x14ac:dyDescent="0.2">
      <c r="C7" s="92"/>
    </row>
    <row r="8" spans="1:9" ht="15" x14ac:dyDescent="0.25">
      <c r="A8" s="146" t="s">
        <v>22</v>
      </c>
      <c r="B8" s="147" t="s">
        <v>166</v>
      </c>
      <c r="C8" s="148">
        <f>SUM(C13:C54)</f>
        <v>0</v>
      </c>
    </row>
    <row r="9" spans="1:9" customFormat="1" x14ac:dyDescent="0.2"/>
    <row r="10" spans="1:9" customFormat="1" ht="75" customHeight="1" x14ac:dyDescent="0.2">
      <c r="A10" s="149" t="s">
        <v>207</v>
      </c>
      <c r="B10" s="526">
        <f>N_Tavoite1Toiminto2</f>
        <v>0</v>
      </c>
      <c r="C10" s="526"/>
    </row>
    <row r="11" spans="1:9" customFormat="1" x14ac:dyDescent="0.2">
      <c r="C11" s="93"/>
    </row>
    <row r="12" spans="1:9" customFormat="1" ht="15" x14ac:dyDescent="0.25">
      <c r="A12" s="150" t="s">
        <v>195</v>
      </c>
      <c r="B12" s="150" t="s">
        <v>196</v>
      </c>
      <c r="C12" s="143" t="s">
        <v>147</v>
      </c>
    </row>
    <row r="13" spans="1:9" customFormat="1" ht="15" x14ac:dyDescent="0.25">
      <c r="A13" s="94"/>
      <c r="B13" s="95"/>
      <c r="C13" s="96">
        <v>0</v>
      </c>
    </row>
    <row r="14" spans="1:9" customFormat="1" ht="15" x14ac:dyDescent="0.25">
      <c r="A14" s="94"/>
      <c r="B14" s="95"/>
      <c r="C14" s="96">
        <v>0</v>
      </c>
    </row>
    <row r="15" spans="1:9" customFormat="1" ht="15" x14ac:dyDescent="0.25">
      <c r="A15" s="94"/>
      <c r="B15" s="95"/>
      <c r="C15" s="96">
        <v>0</v>
      </c>
    </row>
    <row r="16" spans="1:9" ht="13.15" customHeight="1" x14ac:dyDescent="0.25">
      <c r="A16" s="94"/>
      <c r="B16" s="95"/>
      <c r="C16" s="96">
        <v>0</v>
      </c>
    </row>
    <row r="17" spans="1:3" ht="13.15" customHeight="1" x14ac:dyDescent="0.25">
      <c r="A17" s="94"/>
      <c r="B17" s="95"/>
      <c r="C17" s="96">
        <v>0</v>
      </c>
    </row>
    <row r="18" spans="1:3" ht="13.15" customHeight="1" x14ac:dyDescent="0.25">
      <c r="A18" s="94"/>
      <c r="B18" s="95"/>
      <c r="C18" s="96">
        <v>0</v>
      </c>
    </row>
    <row r="19" spans="1:3" ht="13.15" customHeight="1" x14ac:dyDescent="0.25">
      <c r="A19" s="94"/>
      <c r="B19" s="95"/>
      <c r="C19" s="96">
        <v>0</v>
      </c>
    </row>
    <row r="20" spans="1:3" ht="13.15" customHeight="1" x14ac:dyDescent="0.25">
      <c r="A20" s="94"/>
      <c r="B20" s="95"/>
      <c r="C20" s="96">
        <v>0</v>
      </c>
    </row>
    <row r="21" spans="1:3" ht="13.15" customHeight="1" x14ac:dyDescent="0.25">
      <c r="A21" s="94"/>
      <c r="B21" s="95"/>
      <c r="C21" s="96">
        <v>0</v>
      </c>
    </row>
    <row r="22" spans="1:3" ht="13.15" customHeight="1" x14ac:dyDescent="0.25">
      <c r="A22" s="94"/>
      <c r="B22" s="95"/>
      <c r="C22" s="96">
        <v>0</v>
      </c>
    </row>
    <row r="23" spans="1:3" ht="13.15" customHeight="1" x14ac:dyDescent="0.25">
      <c r="A23" s="94"/>
      <c r="B23" s="95"/>
      <c r="C23" s="96">
        <v>0</v>
      </c>
    </row>
    <row r="24" spans="1:3" ht="13.15" customHeight="1" x14ac:dyDescent="0.25">
      <c r="A24" s="94"/>
      <c r="B24" s="95"/>
      <c r="C24" s="96">
        <v>0</v>
      </c>
    </row>
    <row r="25" spans="1:3" ht="13.15" customHeight="1" x14ac:dyDescent="0.25">
      <c r="A25" s="94"/>
      <c r="B25" s="95"/>
      <c r="C25" s="96">
        <v>0</v>
      </c>
    </row>
    <row r="26" spans="1:3" ht="13.15" customHeight="1" x14ac:dyDescent="0.25">
      <c r="A26" s="94"/>
      <c r="B26" s="95"/>
      <c r="C26" s="96">
        <v>0</v>
      </c>
    </row>
    <row r="27" spans="1:3" ht="13.15" customHeight="1" x14ac:dyDescent="0.25">
      <c r="A27" s="94"/>
      <c r="B27" s="95"/>
      <c r="C27" s="96">
        <v>0</v>
      </c>
    </row>
    <row r="28" spans="1:3" ht="13.15" customHeight="1" x14ac:dyDescent="0.25">
      <c r="A28" s="94"/>
      <c r="B28" s="95"/>
      <c r="C28" s="96">
        <v>0</v>
      </c>
    </row>
    <row r="29" spans="1:3" ht="13.15" customHeight="1" x14ac:dyDescent="0.25">
      <c r="A29" s="94"/>
      <c r="B29" s="95"/>
      <c r="C29" s="96">
        <v>0</v>
      </c>
    </row>
    <row r="30" spans="1:3" ht="13.15" customHeight="1" x14ac:dyDescent="0.25">
      <c r="A30" s="94"/>
      <c r="B30" s="95"/>
      <c r="C30" s="96">
        <v>0</v>
      </c>
    </row>
    <row r="31" spans="1:3" ht="13.15" customHeight="1" x14ac:dyDescent="0.25">
      <c r="A31" s="94"/>
      <c r="B31" s="95"/>
      <c r="C31" s="96">
        <v>0</v>
      </c>
    </row>
    <row r="32" spans="1:3" ht="13.15" customHeight="1" x14ac:dyDescent="0.25">
      <c r="A32" s="94"/>
      <c r="B32" s="95"/>
      <c r="C32" s="96">
        <v>0</v>
      </c>
    </row>
    <row r="33" spans="1:3" ht="13.15" customHeight="1" x14ac:dyDescent="0.25">
      <c r="A33" s="94"/>
      <c r="B33" s="95"/>
      <c r="C33" s="96">
        <v>0</v>
      </c>
    </row>
    <row r="34" spans="1:3" ht="13.15" customHeight="1" x14ac:dyDescent="0.25">
      <c r="A34" s="94"/>
      <c r="B34" s="95"/>
      <c r="C34" s="96">
        <v>0</v>
      </c>
    </row>
    <row r="35" spans="1:3" ht="13.15" customHeight="1" x14ac:dyDescent="0.25">
      <c r="A35" s="94"/>
      <c r="B35" s="95"/>
      <c r="C35" s="96">
        <v>0</v>
      </c>
    </row>
    <row r="36" spans="1:3" ht="13.15" customHeight="1" x14ac:dyDescent="0.25">
      <c r="A36" s="94"/>
      <c r="B36" s="95"/>
      <c r="C36" s="96">
        <v>0</v>
      </c>
    </row>
    <row r="37" spans="1:3" ht="13.15" customHeight="1" x14ac:dyDescent="0.25">
      <c r="A37" s="94"/>
      <c r="B37" s="95"/>
      <c r="C37" s="96">
        <v>0</v>
      </c>
    </row>
    <row r="38" spans="1:3" ht="13.15" customHeight="1" x14ac:dyDescent="0.25">
      <c r="A38" s="94"/>
      <c r="B38" s="95"/>
      <c r="C38" s="96">
        <v>0</v>
      </c>
    </row>
    <row r="39" spans="1:3" ht="13.15" customHeight="1" x14ac:dyDescent="0.25">
      <c r="A39" s="94"/>
      <c r="B39" s="95"/>
      <c r="C39" s="96">
        <v>0</v>
      </c>
    </row>
    <row r="40" spans="1:3" ht="13.15" customHeight="1" x14ac:dyDescent="0.25">
      <c r="A40" s="94"/>
      <c r="B40" s="95"/>
      <c r="C40" s="96">
        <v>0</v>
      </c>
    </row>
    <row r="41" spans="1:3" ht="13.15" customHeight="1" x14ac:dyDescent="0.25">
      <c r="A41" s="94"/>
      <c r="B41" s="95"/>
      <c r="C41" s="96">
        <v>0</v>
      </c>
    </row>
    <row r="42" spans="1:3" ht="13.15" customHeight="1" x14ac:dyDescent="0.25">
      <c r="A42" s="94"/>
      <c r="B42" s="95"/>
      <c r="C42" s="96">
        <v>0</v>
      </c>
    </row>
    <row r="43" spans="1:3" ht="13.15" customHeight="1" x14ac:dyDescent="0.25">
      <c r="A43" s="94"/>
      <c r="B43" s="95"/>
      <c r="C43" s="96">
        <v>0</v>
      </c>
    </row>
    <row r="44" spans="1:3" ht="13.15" customHeight="1" x14ac:dyDescent="0.25">
      <c r="A44" s="94"/>
      <c r="B44" s="95"/>
      <c r="C44" s="96">
        <v>0</v>
      </c>
    </row>
    <row r="45" spans="1:3" ht="13.15" customHeight="1" x14ac:dyDescent="0.25">
      <c r="A45" s="94"/>
      <c r="B45" s="95"/>
      <c r="C45" s="96">
        <v>0</v>
      </c>
    </row>
    <row r="46" spans="1:3" ht="13.15" customHeight="1" x14ac:dyDescent="0.25">
      <c r="A46" s="94"/>
      <c r="B46" s="95"/>
      <c r="C46" s="96">
        <v>0</v>
      </c>
    </row>
    <row r="47" spans="1:3" ht="13.15" customHeight="1" x14ac:dyDescent="0.25">
      <c r="A47" s="94"/>
      <c r="B47" s="95"/>
      <c r="C47" s="96">
        <v>0</v>
      </c>
    </row>
    <row r="48" spans="1:3" ht="13.15" customHeight="1" x14ac:dyDescent="0.25">
      <c r="A48" s="94"/>
      <c r="B48" s="95"/>
      <c r="C48" s="96">
        <v>0</v>
      </c>
    </row>
    <row r="49" spans="1:3" ht="13.15" customHeight="1" x14ac:dyDescent="0.25">
      <c r="A49" s="94"/>
      <c r="B49" s="95"/>
      <c r="C49" s="96">
        <v>0</v>
      </c>
    </row>
    <row r="50" spans="1:3" ht="13.15" customHeight="1" x14ac:dyDescent="0.25">
      <c r="A50" s="94"/>
      <c r="B50" s="95"/>
      <c r="C50" s="96">
        <v>0</v>
      </c>
    </row>
    <row r="51" spans="1:3" ht="13.15" customHeight="1" x14ac:dyDescent="0.25">
      <c r="A51" s="94"/>
      <c r="B51" s="95"/>
      <c r="C51" s="96">
        <v>0</v>
      </c>
    </row>
    <row r="52" spans="1:3" ht="13.15" customHeight="1" x14ac:dyDescent="0.25">
      <c r="A52" s="94"/>
      <c r="B52" s="95"/>
      <c r="C52" s="96">
        <v>0</v>
      </c>
    </row>
    <row r="53" spans="1:3" ht="13.15" customHeight="1" x14ac:dyDescent="0.25">
      <c r="A53" s="94"/>
      <c r="B53" s="95"/>
      <c r="C53" s="96">
        <v>0</v>
      </c>
    </row>
    <row r="54" spans="1:3" ht="13.15" customHeight="1" x14ac:dyDescent="0.25">
      <c r="A54" s="94"/>
      <c r="B54" s="95"/>
      <c r="C54" s="96">
        <v>0</v>
      </c>
    </row>
    <row r="55" spans="1:3" ht="13.15" customHeight="1" x14ac:dyDescent="0.2"/>
    <row r="56" spans="1:3" ht="13.15" customHeight="1" x14ac:dyDescent="0.2"/>
    <row r="57" spans="1:3" ht="13.15" customHeight="1" x14ac:dyDescent="0.2">
      <c r="A57" s="145" t="s">
        <v>139</v>
      </c>
      <c r="B57" s="137"/>
      <c r="C57" s="138"/>
    </row>
    <row r="58" spans="1:3" x14ac:dyDescent="0.2">
      <c r="A58" s="530"/>
      <c r="B58" s="531"/>
      <c r="C58" s="532"/>
    </row>
    <row r="59" spans="1:3" x14ac:dyDescent="0.2">
      <c r="A59" s="533"/>
      <c r="B59" s="443"/>
      <c r="C59" s="534"/>
    </row>
    <row r="60" spans="1:3" x14ac:dyDescent="0.2">
      <c r="A60" s="533"/>
      <c r="B60" s="443"/>
      <c r="C60" s="534"/>
    </row>
    <row r="61" spans="1:3" x14ac:dyDescent="0.2">
      <c r="A61" s="535"/>
      <c r="B61" s="536"/>
      <c r="C61" s="537"/>
    </row>
  </sheetData>
  <sheetProtection password="EFD5" sheet="1" objects="1" scenarios="1" selectLockedCells="1"/>
  <customSheetViews>
    <customSheetView guid="{1C9891D5-877B-4903-B2F9-581957D393DC}" showPageBreaks="1" showGridLines="0" fitToPage="1" printArea="1" topLeftCell="B1">
      <selection activeCell="F17" sqref="F17"/>
      <pageMargins left="0.39370078740157483" right="0.70866141732283472" top="0.39370078740157483" bottom="0.78740157480314965" header="0.31496062992125984" footer="0.31496062992125984"/>
      <pageSetup paperSize="9" fitToWidth="0" fitToHeight="0" orientation="portrait" r:id="rId1"/>
    </customSheetView>
    <customSheetView guid="{9ABA3363-4526-4026-B2DC-E6B8C58F2071}" showGridLines="0" fitToPage="1" topLeftCell="B1">
      <selection activeCell="F17" sqref="F17"/>
      <pageMargins left="0.39370078740157483" right="0.70866141732283472" top="0.39370078740157483" bottom="0.78740157480314965" header="0.31496062992125984" footer="0.31496062992125984"/>
      <pageSetup paperSize="9" fitToWidth="0" fitToHeight="0" orientation="portrait" r:id="rId2"/>
    </customSheetView>
  </customSheetViews>
  <mergeCells count="4">
    <mergeCell ref="A6:C6"/>
    <mergeCell ref="B10:C10"/>
    <mergeCell ref="A58:C61"/>
    <mergeCell ref="G3:I3"/>
  </mergeCells>
  <dataValidations xWindow="94" yWindow="671" count="6">
    <dataValidation allowBlank="1" showInputMessage="1" showErrorMessage="1" promptTitle="OHJE" prompt="Kirjaa budetin toiminto-välilehdille hakemuslomakkeelle kirjaamasi toiminnot yksi kerrallaan." sqref="C11"/>
    <dataValidation allowBlank="1" showInputMessage="1" showErrorMessage="1" promptTitle="OHJE" prompt="Kirjaa tähän hakulomakkeen mukainen toiminto nro 2." sqref="C10"/>
    <dataValidation allowBlank="1" showInputMessage="1" showErrorMessage="1" promptTitle="ANVISNING" prompt="Om den exakta kostnaden inte är känd, ska du budgetera kostnaden enligt bästa tillgängliga uppskattning." sqref="C13:C54"/>
    <dataValidation allowBlank="1" showInputMessage="1" showErrorMessage="1" promptTitle="OHJE" prompt="Voit halutessasi antaa lisätietoja hanketoimintojen kustannuksiin liittyen." sqref="A58"/>
    <dataValidation type="list" allowBlank="1" showInputMessage="1" showErrorMessage="1" promptTitle="ANVISNING" prompt="Välj i rullgardingmenyn det kostnadsslag som motsvarar kostnaden. OBS! Enhetskostnader kan budgeteras endast under nationella målet 6.1." sqref="A13:A54">
      <mc:AlternateContent xmlns:x12ac="http://schemas.microsoft.com/office/spreadsheetml/2011/1/ac" xmlns:mc="http://schemas.openxmlformats.org/markup-compatibility/2006">
        <mc:Choice Requires="x12ac">
          <x12ac:list>Käyttö- ja kiinteä omaisuus, Ostopalvelut,"Aineet, tarvikkeet ja muut kustannukset", Matkakustannukset (15% malli), Yksikkökustannus</x12ac:list>
        </mc:Choice>
        <mc:Fallback>
          <formula1>"Käyttö- ja kiinteä omaisuus, Ostopalvelut,Aineet, tarvikkeet ja muut kustannukset, Matkakustannukset (15% malli), Yksikkökustannus"</formula1>
        </mc:Fallback>
      </mc:AlternateContent>
    </dataValidation>
    <dataValidation allowBlank="1" showInputMessage="1" showErrorMessage="1" promptTitle="ANVISNING" prompt="Ange förklaringen till kostnaden." sqref="B13:B54"/>
  </dataValidations>
  <hyperlinks>
    <hyperlink ref="G3:I3" location="'Börja här'!A1" display="TILLBAKA TILL FÖRSTA SIDAN"/>
  </hyperlinks>
  <pageMargins left="0.39370078740157483" right="0.70866141732283472" top="0.39370078740157483" bottom="0.78740157480314965" header="0.31496062992125984" footer="0.31496062992125984"/>
  <pageSetup paperSize="9" fitToWidth="0" fitToHeight="0" orientation="portrait" r:id="rId3"/>
  <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3:I61"/>
  <sheetViews>
    <sheetView showGridLines="0" zoomScaleNormal="100" workbookViewId="0">
      <selection activeCell="G3" sqref="G3:I3"/>
    </sheetView>
  </sheetViews>
  <sheetFormatPr defaultRowHeight="12.75" x14ac:dyDescent="0.2"/>
  <cols>
    <col min="1" max="1" width="19.42578125" style="91" customWidth="1"/>
    <col min="2" max="2" width="48.7109375" customWidth="1"/>
    <col min="3" max="3" width="18.85546875" style="91" customWidth="1"/>
    <col min="4" max="16384" width="9.140625" style="91"/>
  </cols>
  <sheetData>
    <row r="3" spans="1:9" x14ac:dyDescent="0.2">
      <c r="G3" s="448" t="s">
        <v>48</v>
      </c>
      <c r="H3" s="449"/>
      <c r="I3" s="450"/>
    </row>
    <row r="4" spans="1:9" customFormat="1" ht="33" customHeight="1" x14ac:dyDescent="0.2"/>
    <row r="5" spans="1:9" customFormat="1" x14ac:dyDescent="0.2">
      <c r="A5" s="145" t="str">
        <f>'Budg. basinformation'!A10</f>
        <v>Projektnamn</v>
      </c>
      <c r="B5" s="137" t="str">
        <f>IF('Budg. basinformation'!B10&lt;&gt;0,'Budg. basinformation'!B10,"")</f>
        <v/>
      </c>
      <c r="C5" s="138"/>
    </row>
    <row r="6" spans="1:9" customFormat="1" ht="60.75" customHeight="1" x14ac:dyDescent="0.2">
      <c r="A6" s="527">
        <f>N_HankkeenNimi</f>
        <v>0</v>
      </c>
      <c r="B6" s="528"/>
      <c r="C6" s="529"/>
    </row>
    <row r="7" spans="1:9" x14ac:dyDescent="0.2">
      <c r="C7" s="92"/>
    </row>
    <row r="8" spans="1:9" ht="15" x14ac:dyDescent="0.25">
      <c r="A8" s="146" t="s">
        <v>197</v>
      </c>
      <c r="B8" s="147" t="s">
        <v>166</v>
      </c>
      <c r="C8" s="148">
        <f>SUM(C13:C54)</f>
        <v>0</v>
      </c>
    </row>
    <row r="9" spans="1:9" customFormat="1" x14ac:dyDescent="0.2"/>
    <row r="10" spans="1:9" customFormat="1" ht="75" customHeight="1" x14ac:dyDescent="0.2">
      <c r="A10" s="149" t="s">
        <v>207</v>
      </c>
      <c r="B10" s="526">
        <f>N_Tavoite1Toiminto3</f>
        <v>0</v>
      </c>
      <c r="C10" s="526"/>
    </row>
    <row r="11" spans="1:9" customFormat="1" x14ac:dyDescent="0.2">
      <c r="C11" s="93"/>
    </row>
    <row r="12" spans="1:9" customFormat="1" ht="15" x14ac:dyDescent="0.25">
      <c r="A12" s="150" t="s">
        <v>195</v>
      </c>
      <c r="B12" s="150" t="s">
        <v>196</v>
      </c>
      <c r="C12" s="143" t="s">
        <v>147</v>
      </c>
    </row>
    <row r="13" spans="1:9" customFormat="1" ht="15" x14ac:dyDescent="0.25">
      <c r="A13" s="94"/>
      <c r="B13" s="95"/>
      <c r="C13" s="96">
        <v>0</v>
      </c>
    </row>
    <row r="14" spans="1:9" customFormat="1" ht="15" x14ac:dyDescent="0.25">
      <c r="A14" s="94"/>
      <c r="B14" s="95"/>
      <c r="C14" s="96">
        <v>0</v>
      </c>
    </row>
    <row r="15" spans="1:9" customFormat="1" ht="15" x14ac:dyDescent="0.25">
      <c r="A15" s="94"/>
      <c r="B15" s="95"/>
      <c r="C15" s="96">
        <v>0</v>
      </c>
    </row>
    <row r="16" spans="1:9" ht="13.15" customHeight="1" x14ac:dyDescent="0.25">
      <c r="A16" s="94"/>
      <c r="B16" s="95"/>
      <c r="C16" s="96">
        <v>0</v>
      </c>
    </row>
    <row r="17" spans="1:3" ht="13.15" customHeight="1" x14ac:dyDescent="0.25">
      <c r="A17" s="94"/>
      <c r="B17" s="95"/>
      <c r="C17" s="96">
        <v>0</v>
      </c>
    </row>
    <row r="18" spans="1:3" ht="13.15" customHeight="1" x14ac:dyDescent="0.25">
      <c r="A18" s="94"/>
      <c r="B18" s="95"/>
      <c r="C18" s="96">
        <v>0</v>
      </c>
    </row>
    <row r="19" spans="1:3" ht="13.15" customHeight="1" x14ac:dyDescent="0.25">
      <c r="A19" s="94"/>
      <c r="B19" s="95"/>
      <c r="C19" s="96">
        <v>0</v>
      </c>
    </row>
    <row r="20" spans="1:3" ht="13.15" customHeight="1" x14ac:dyDescent="0.25">
      <c r="A20" s="94"/>
      <c r="B20" s="95"/>
      <c r="C20" s="96">
        <v>0</v>
      </c>
    </row>
    <row r="21" spans="1:3" ht="13.15" customHeight="1" x14ac:dyDescent="0.25">
      <c r="A21" s="94"/>
      <c r="B21" s="95"/>
      <c r="C21" s="96">
        <v>0</v>
      </c>
    </row>
    <row r="22" spans="1:3" ht="13.15" customHeight="1" x14ac:dyDescent="0.25">
      <c r="A22" s="94"/>
      <c r="B22" s="95"/>
      <c r="C22" s="96">
        <v>0</v>
      </c>
    </row>
    <row r="23" spans="1:3" ht="13.15" customHeight="1" x14ac:dyDescent="0.25">
      <c r="A23" s="94"/>
      <c r="B23" s="95"/>
      <c r="C23" s="96">
        <v>0</v>
      </c>
    </row>
    <row r="24" spans="1:3" ht="13.15" customHeight="1" x14ac:dyDescent="0.25">
      <c r="A24" s="94"/>
      <c r="B24" s="95"/>
      <c r="C24" s="96">
        <v>0</v>
      </c>
    </row>
    <row r="25" spans="1:3" ht="13.15" customHeight="1" x14ac:dyDescent="0.25">
      <c r="A25" s="94"/>
      <c r="B25" s="95"/>
      <c r="C25" s="96">
        <v>0</v>
      </c>
    </row>
    <row r="26" spans="1:3" ht="13.15" customHeight="1" x14ac:dyDescent="0.25">
      <c r="A26" s="94"/>
      <c r="B26" s="95"/>
      <c r="C26" s="96">
        <v>0</v>
      </c>
    </row>
    <row r="27" spans="1:3" ht="13.15" customHeight="1" x14ac:dyDescent="0.25">
      <c r="A27" s="94"/>
      <c r="B27" s="95"/>
      <c r="C27" s="96">
        <v>0</v>
      </c>
    </row>
    <row r="28" spans="1:3" ht="13.15" customHeight="1" x14ac:dyDescent="0.25">
      <c r="A28" s="94"/>
      <c r="B28" s="95"/>
      <c r="C28" s="96">
        <v>0</v>
      </c>
    </row>
    <row r="29" spans="1:3" ht="13.15" customHeight="1" x14ac:dyDescent="0.25">
      <c r="A29" s="94"/>
      <c r="B29" s="95"/>
      <c r="C29" s="96">
        <v>0</v>
      </c>
    </row>
    <row r="30" spans="1:3" ht="13.15" customHeight="1" x14ac:dyDescent="0.25">
      <c r="A30" s="94"/>
      <c r="B30" s="95"/>
      <c r="C30" s="96">
        <v>0</v>
      </c>
    </row>
    <row r="31" spans="1:3" ht="13.15" customHeight="1" x14ac:dyDescent="0.25">
      <c r="A31" s="94"/>
      <c r="B31" s="95"/>
      <c r="C31" s="96">
        <v>0</v>
      </c>
    </row>
    <row r="32" spans="1:3" ht="13.15" customHeight="1" x14ac:dyDescent="0.25">
      <c r="A32" s="94"/>
      <c r="B32" s="95"/>
      <c r="C32" s="96">
        <v>0</v>
      </c>
    </row>
    <row r="33" spans="1:3" ht="13.15" customHeight="1" x14ac:dyDescent="0.25">
      <c r="A33" s="94"/>
      <c r="B33" s="95"/>
      <c r="C33" s="96">
        <v>0</v>
      </c>
    </row>
    <row r="34" spans="1:3" ht="13.15" customHeight="1" x14ac:dyDescent="0.25">
      <c r="A34" s="94"/>
      <c r="B34" s="95"/>
      <c r="C34" s="96">
        <v>0</v>
      </c>
    </row>
    <row r="35" spans="1:3" ht="13.15" customHeight="1" x14ac:dyDescent="0.25">
      <c r="A35" s="94"/>
      <c r="B35" s="95"/>
      <c r="C35" s="96">
        <v>0</v>
      </c>
    </row>
    <row r="36" spans="1:3" ht="13.15" customHeight="1" x14ac:dyDescent="0.25">
      <c r="A36" s="94"/>
      <c r="B36" s="95"/>
      <c r="C36" s="96">
        <v>0</v>
      </c>
    </row>
    <row r="37" spans="1:3" ht="13.15" customHeight="1" x14ac:dyDescent="0.25">
      <c r="A37" s="94"/>
      <c r="B37" s="95"/>
      <c r="C37" s="96">
        <v>0</v>
      </c>
    </row>
    <row r="38" spans="1:3" ht="13.15" customHeight="1" x14ac:dyDescent="0.25">
      <c r="A38" s="94"/>
      <c r="B38" s="95"/>
      <c r="C38" s="96">
        <v>0</v>
      </c>
    </row>
    <row r="39" spans="1:3" ht="13.15" customHeight="1" x14ac:dyDescent="0.25">
      <c r="A39" s="94"/>
      <c r="B39" s="95"/>
      <c r="C39" s="96">
        <v>0</v>
      </c>
    </row>
    <row r="40" spans="1:3" ht="13.15" customHeight="1" x14ac:dyDescent="0.25">
      <c r="A40" s="94"/>
      <c r="B40" s="95"/>
      <c r="C40" s="96">
        <v>0</v>
      </c>
    </row>
    <row r="41" spans="1:3" ht="13.15" customHeight="1" x14ac:dyDescent="0.25">
      <c r="A41" s="94"/>
      <c r="B41" s="95"/>
      <c r="C41" s="96">
        <v>0</v>
      </c>
    </row>
    <row r="42" spans="1:3" ht="13.15" customHeight="1" x14ac:dyDescent="0.25">
      <c r="A42" s="94"/>
      <c r="B42" s="95"/>
      <c r="C42" s="96">
        <v>0</v>
      </c>
    </row>
    <row r="43" spans="1:3" ht="13.15" customHeight="1" x14ac:dyDescent="0.25">
      <c r="A43" s="94"/>
      <c r="B43" s="95"/>
      <c r="C43" s="96">
        <v>0</v>
      </c>
    </row>
    <row r="44" spans="1:3" ht="13.15" customHeight="1" x14ac:dyDescent="0.25">
      <c r="A44" s="94"/>
      <c r="B44" s="95"/>
      <c r="C44" s="96">
        <v>0</v>
      </c>
    </row>
    <row r="45" spans="1:3" ht="13.15" customHeight="1" x14ac:dyDescent="0.25">
      <c r="A45" s="94"/>
      <c r="B45" s="95"/>
      <c r="C45" s="96">
        <v>0</v>
      </c>
    </row>
    <row r="46" spans="1:3" ht="13.15" customHeight="1" x14ac:dyDescent="0.25">
      <c r="A46" s="94"/>
      <c r="B46" s="95"/>
      <c r="C46" s="96">
        <v>0</v>
      </c>
    </row>
    <row r="47" spans="1:3" ht="13.15" customHeight="1" x14ac:dyDescent="0.25">
      <c r="A47" s="94"/>
      <c r="B47" s="95"/>
      <c r="C47" s="96">
        <v>0</v>
      </c>
    </row>
    <row r="48" spans="1:3" ht="13.15" customHeight="1" x14ac:dyDescent="0.25">
      <c r="A48" s="94"/>
      <c r="B48" s="95"/>
      <c r="C48" s="96">
        <v>0</v>
      </c>
    </row>
    <row r="49" spans="1:3" ht="13.15" customHeight="1" x14ac:dyDescent="0.25">
      <c r="A49" s="94"/>
      <c r="B49" s="95"/>
      <c r="C49" s="96">
        <v>0</v>
      </c>
    </row>
    <row r="50" spans="1:3" ht="13.15" customHeight="1" x14ac:dyDescent="0.25">
      <c r="A50" s="94"/>
      <c r="B50" s="95"/>
      <c r="C50" s="96">
        <v>0</v>
      </c>
    </row>
    <row r="51" spans="1:3" ht="13.15" customHeight="1" x14ac:dyDescent="0.25">
      <c r="A51" s="94"/>
      <c r="B51" s="95"/>
      <c r="C51" s="96">
        <v>0</v>
      </c>
    </row>
    <row r="52" spans="1:3" ht="13.15" customHeight="1" x14ac:dyDescent="0.25">
      <c r="A52" s="94"/>
      <c r="B52" s="95"/>
      <c r="C52" s="96">
        <v>0</v>
      </c>
    </row>
    <row r="53" spans="1:3" ht="13.15" customHeight="1" x14ac:dyDescent="0.25">
      <c r="A53" s="94"/>
      <c r="B53" s="95"/>
      <c r="C53" s="96">
        <v>0</v>
      </c>
    </row>
    <row r="54" spans="1:3" ht="13.15" customHeight="1" x14ac:dyDescent="0.25">
      <c r="A54" s="94"/>
      <c r="B54" s="95"/>
      <c r="C54" s="96">
        <v>0</v>
      </c>
    </row>
    <row r="55" spans="1:3" ht="13.15" customHeight="1" x14ac:dyDescent="0.2"/>
    <row r="56" spans="1:3" ht="13.15" customHeight="1" x14ac:dyDescent="0.2"/>
    <row r="57" spans="1:3" ht="13.15" customHeight="1" x14ac:dyDescent="0.2">
      <c r="A57" s="145" t="s">
        <v>139</v>
      </c>
      <c r="B57" s="137"/>
      <c r="C57" s="138"/>
    </row>
    <row r="58" spans="1:3" x14ac:dyDescent="0.2">
      <c r="A58" s="530"/>
      <c r="B58" s="531"/>
      <c r="C58" s="532"/>
    </row>
    <row r="59" spans="1:3" x14ac:dyDescent="0.2">
      <c r="A59" s="533"/>
      <c r="B59" s="443"/>
      <c r="C59" s="534"/>
    </row>
    <row r="60" spans="1:3" x14ac:dyDescent="0.2">
      <c r="A60" s="533"/>
      <c r="B60" s="443"/>
      <c r="C60" s="534"/>
    </row>
    <row r="61" spans="1:3" x14ac:dyDescent="0.2">
      <c r="A61" s="535"/>
      <c r="B61" s="536"/>
      <c r="C61" s="537"/>
    </row>
  </sheetData>
  <sheetProtection password="EFD5" sheet="1" objects="1" scenarios="1" selectLockedCells="1"/>
  <customSheetViews>
    <customSheetView guid="{1C9891D5-877B-4903-B2F9-581957D393DC}" showPageBreaks="1" showGridLines="0" fitToPage="1" printArea="1">
      <pageMargins left="0.39370078740157483" right="0.70866141732283472" top="0.39370078740157483" bottom="0.78740157480314965" header="0.31496062992125984" footer="0.31496062992125984"/>
      <pageSetup paperSize="9" fitToWidth="0" fitToHeight="0" orientation="portrait" r:id="rId1"/>
    </customSheetView>
    <customSheetView guid="{9ABA3363-4526-4026-B2DC-E6B8C58F2071}" showGridLines="0" fitToPage="1">
      <pageMargins left="0.39370078740157483" right="0.70866141732283472" top="0.39370078740157483" bottom="0.78740157480314965" header="0.31496062992125984" footer="0.31496062992125984"/>
      <pageSetup paperSize="9" fitToWidth="0" fitToHeight="0" orientation="portrait" r:id="rId2"/>
    </customSheetView>
  </customSheetViews>
  <mergeCells count="4">
    <mergeCell ref="A6:C6"/>
    <mergeCell ref="B10:C10"/>
    <mergeCell ref="A58:C61"/>
    <mergeCell ref="G3:I3"/>
  </mergeCells>
  <dataValidations count="6">
    <dataValidation allowBlank="1" showInputMessage="1" showErrorMessage="1" promptTitle="OHJE" prompt="Voit halutessasi antaa lisätietoja hanketoimintojen kustannuksiin liittyen." sqref="A58"/>
    <dataValidation allowBlank="1" showInputMessage="1" showErrorMessage="1" promptTitle="ANVISNING" prompt="Om den exakta kostnaden inte är känd, ska du budgetera kostnaden enligt bästa tillgängliga uppskattning." sqref="C13:C54"/>
    <dataValidation allowBlank="1" showInputMessage="1" showErrorMessage="1" promptTitle="OHJE" prompt="Kirjaa tähän hakulomakkeen mukainen toiminto nro 3._x000a_" sqref="C10"/>
    <dataValidation allowBlank="1" showInputMessage="1" showErrorMessage="1" promptTitle="OHJE" prompt="Kirjaa budetin toiminto-välilehdille hakemuslomakkeelle kirjaamasi toiminnot yksi kerrallaan." sqref="C11"/>
    <dataValidation type="list" allowBlank="1" showInputMessage="1" showErrorMessage="1" promptTitle="ANVISNING" prompt="Välj i rullgardingmenyn det kostnadsslag som motsvarar kostnaden. OBS! Enhetskostnader kan budgeteras endast under nationella målet 6.1." sqref="A13:A54">
      <mc:AlternateContent xmlns:x12ac="http://schemas.microsoft.com/office/spreadsheetml/2011/1/ac" xmlns:mc="http://schemas.openxmlformats.org/markup-compatibility/2006">
        <mc:Choice Requires="x12ac">
          <x12ac:list>Käyttö- ja kiinteä omaisuus, Ostopalvelut,"Aineet, tarvikkeet ja muut kustannukset", Matkakustannukset (15% malli), Yksikkökustannus</x12ac:list>
        </mc:Choice>
        <mc:Fallback>
          <formula1>"Käyttö- ja kiinteä omaisuus, Ostopalvelut,Aineet, tarvikkeet ja muut kustannukset, Matkakustannukset (15% malli), Yksikkökustannus"</formula1>
        </mc:Fallback>
      </mc:AlternateContent>
    </dataValidation>
    <dataValidation allowBlank="1" showInputMessage="1" showErrorMessage="1" promptTitle="ANVISNING" prompt="Ange förklaringen till kostnaden." sqref="B13:B54"/>
  </dataValidations>
  <hyperlinks>
    <hyperlink ref="G3:I3" location="'Börja här'!A1" display="TILLBAKA TILL FÖRSTA SIDAN"/>
  </hyperlinks>
  <pageMargins left="0.39370078740157483" right="0.70866141732283472" top="0.39370078740157483" bottom="0.78740157480314965" header="0.31496062992125984" footer="0.31496062992125984"/>
  <pageSetup paperSize="9" fitToWidth="0" fitToHeight="0" orientation="portrait" r:id="rId3"/>
  <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3:I61"/>
  <sheetViews>
    <sheetView showGridLines="0" zoomScaleNormal="100" workbookViewId="0">
      <selection activeCell="G3" sqref="G3:I3"/>
    </sheetView>
  </sheetViews>
  <sheetFormatPr defaultRowHeight="12.75" x14ac:dyDescent="0.2"/>
  <cols>
    <col min="1" max="1" width="19.42578125" style="91" customWidth="1"/>
    <col min="2" max="2" width="48.7109375" customWidth="1"/>
    <col min="3" max="3" width="18.85546875" style="91" customWidth="1"/>
    <col min="4" max="16384" width="9.140625" style="91"/>
  </cols>
  <sheetData>
    <row r="3" spans="1:9" x14ac:dyDescent="0.2">
      <c r="G3" s="448" t="s">
        <v>48</v>
      </c>
      <c r="H3" s="449"/>
      <c r="I3" s="450"/>
    </row>
    <row r="4" spans="1:9" customFormat="1" ht="38.25" customHeight="1" x14ac:dyDescent="0.2"/>
    <row r="5" spans="1:9" customFormat="1" x14ac:dyDescent="0.2">
      <c r="A5" s="145" t="str">
        <f>'Budg. basinformation'!A10</f>
        <v>Projektnamn</v>
      </c>
      <c r="B5" s="137" t="str">
        <f>IF('Budg. basinformation'!B10&lt;&gt;0,'Budg. basinformation'!B10,"")</f>
        <v/>
      </c>
      <c r="C5" s="138"/>
    </row>
    <row r="6" spans="1:9" customFormat="1" ht="60.75" customHeight="1" x14ac:dyDescent="0.2">
      <c r="A6" s="527">
        <f>N_HankkeenNimi</f>
        <v>0</v>
      </c>
      <c r="B6" s="528"/>
      <c r="C6" s="529"/>
    </row>
    <row r="7" spans="1:9" x14ac:dyDescent="0.2">
      <c r="C7" s="92"/>
    </row>
    <row r="8" spans="1:9" ht="15" x14ac:dyDescent="0.25">
      <c r="A8" s="146" t="s">
        <v>198</v>
      </c>
      <c r="B8" s="147" t="s">
        <v>166</v>
      </c>
      <c r="C8" s="148">
        <f>SUM(C13:C54)</f>
        <v>0</v>
      </c>
    </row>
    <row r="9" spans="1:9" customFormat="1" x14ac:dyDescent="0.2"/>
    <row r="10" spans="1:9" customFormat="1" ht="75" customHeight="1" x14ac:dyDescent="0.2">
      <c r="A10" s="149" t="s">
        <v>207</v>
      </c>
      <c r="B10" s="526">
        <f>N_Tavoite2Toiminto1</f>
        <v>0</v>
      </c>
      <c r="C10" s="526"/>
    </row>
    <row r="11" spans="1:9" customFormat="1" x14ac:dyDescent="0.2">
      <c r="C11" s="93"/>
    </row>
    <row r="12" spans="1:9" customFormat="1" ht="15" x14ac:dyDescent="0.25">
      <c r="A12" s="150" t="s">
        <v>195</v>
      </c>
      <c r="B12" s="150" t="s">
        <v>196</v>
      </c>
      <c r="C12" s="143" t="s">
        <v>147</v>
      </c>
    </row>
    <row r="13" spans="1:9" customFormat="1" ht="15" x14ac:dyDescent="0.25">
      <c r="A13" s="94"/>
      <c r="B13" s="95"/>
      <c r="C13" s="96">
        <v>0</v>
      </c>
    </row>
    <row r="14" spans="1:9" customFormat="1" ht="15" x14ac:dyDescent="0.25">
      <c r="A14" s="94"/>
      <c r="B14" s="95"/>
      <c r="C14" s="96">
        <v>0</v>
      </c>
    </row>
    <row r="15" spans="1:9" customFormat="1" ht="15" x14ac:dyDescent="0.25">
      <c r="A15" s="94"/>
      <c r="B15" s="95"/>
      <c r="C15" s="96">
        <v>0</v>
      </c>
    </row>
    <row r="16" spans="1:9" ht="13.15" customHeight="1" x14ac:dyDescent="0.25">
      <c r="A16" s="94"/>
      <c r="B16" s="95"/>
      <c r="C16" s="96">
        <v>0</v>
      </c>
    </row>
    <row r="17" spans="1:3" ht="13.15" customHeight="1" x14ac:dyDescent="0.25">
      <c r="A17" s="94"/>
      <c r="B17" s="95"/>
      <c r="C17" s="96">
        <v>0</v>
      </c>
    </row>
    <row r="18" spans="1:3" ht="13.15" customHeight="1" x14ac:dyDescent="0.25">
      <c r="A18" s="94"/>
      <c r="B18" s="95"/>
      <c r="C18" s="96">
        <v>0</v>
      </c>
    </row>
    <row r="19" spans="1:3" ht="13.15" customHeight="1" x14ac:dyDescent="0.25">
      <c r="A19" s="94"/>
      <c r="B19" s="95"/>
      <c r="C19" s="96">
        <v>0</v>
      </c>
    </row>
    <row r="20" spans="1:3" ht="13.15" customHeight="1" x14ac:dyDescent="0.25">
      <c r="A20" s="94"/>
      <c r="B20" s="95"/>
      <c r="C20" s="96">
        <v>0</v>
      </c>
    </row>
    <row r="21" spans="1:3" ht="13.15" customHeight="1" x14ac:dyDescent="0.25">
      <c r="A21" s="94"/>
      <c r="B21" s="95"/>
      <c r="C21" s="96">
        <v>0</v>
      </c>
    </row>
    <row r="22" spans="1:3" ht="13.15" customHeight="1" x14ac:dyDescent="0.25">
      <c r="A22" s="94"/>
      <c r="B22" s="95"/>
      <c r="C22" s="96">
        <v>0</v>
      </c>
    </row>
    <row r="23" spans="1:3" ht="13.15" customHeight="1" x14ac:dyDescent="0.25">
      <c r="A23" s="94"/>
      <c r="B23" s="95"/>
      <c r="C23" s="96">
        <v>0</v>
      </c>
    </row>
    <row r="24" spans="1:3" ht="13.15" customHeight="1" x14ac:dyDescent="0.25">
      <c r="A24" s="94"/>
      <c r="B24" s="95"/>
      <c r="C24" s="96">
        <v>0</v>
      </c>
    </row>
    <row r="25" spans="1:3" ht="13.15" customHeight="1" x14ac:dyDescent="0.25">
      <c r="A25" s="94"/>
      <c r="B25" s="95"/>
      <c r="C25" s="96">
        <v>0</v>
      </c>
    </row>
    <row r="26" spans="1:3" ht="13.15" customHeight="1" x14ac:dyDescent="0.25">
      <c r="A26" s="94"/>
      <c r="B26" s="95"/>
      <c r="C26" s="96">
        <v>0</v>
      </c>
    </row>
    <row r="27" spans="1:3" ht="13.15" customHeight="1" x14ac:dyDescent="0.25">
      <c r="A27" s="94"/>
      <c r="B27" s="95"/>
      <c r="C27" s="96">
        <v>0</v>
      </c>
    </row>
    <row r="28" spans="1:3" ht="13.15" customHeight="1" x14ac:dyDescent="0.25">
      <c r="A28" s="94"/>
      <c r="B28" s="95"/>
      <c r="C28" s="96">
        <v>0</v>
      </c>
    </row>
    <row r="29" spans="1:3" ht="13.15" customHeight="1" x14ac:dyDescent="0.25">
      <c r="A29" s="94"/>
      <c r="B29" s="95"/>
      <c r="C29" s="96">
        <v>0</v>
      </c>
    </row>
    <row r="30" spans="1:3" ht="13.15" customHeight="1" x14ac:dyDescent="0.25">
      <c r="A30" s="94"/>
      <c r="B30" s="95"/>
      <c r="C30" s="96">
        <v>0</v>
      </c>
    </row>
    <row r="31" spans="1:3" ht="13.15" customHeight="1" x14ac:dyDescent="0.25">
      <c r="A31" s="94"/>
      <c r="B31" s="95"/>
      <c r="C31" s="96">
        <v>0</v>
      </c>
    </row>
    <row r="32" spans="1:3" ht="13.15" customHeight="1" x14ac:dyDescent="0.25">
      <c r="A32" s="94"/>
      <c r="B32" s="95"/>
      <c r="C32" s="96">
        <v>0</v>
      </c>
    </row>
    <row r="33" spans="1:3" ht="13.15" customHeight="1" x14ac:dyDescent="0.25">
      <c r="A33" s="94"/>
      <c r="B33" s="95"/>
      <c r="C33" s="96">
        <v>0</v>
      </c>
    </row>
    <row r="34" spans="1:3" ht="13.15" customHeight="1" x14ac:dyDescent="0.25">
      <c r="A34" s="94"/>
      <c r="B34" s="95"/>
      <c r="C34" s="96">
        <v>0</v>
      </c>
    </row>
    <row r="35" spans="1:3" ht="13.15" customHeight="1" x14ac:dyDescent="0.25">
      <c r="A35" s="94"/>
      <c r="B35" s="95"/>
      <c r="C35" s="96">
        <v>0</v>
      </c>
    </row>
    <row r="36" spans="1:3" ht="13.15" customHeight="1" x14ac:dyDescent="0.25">
      <c r="A36" s="94"/>
      <c r="B36" s="95"/>
      <c r="C36" s="96">
        <v>0</v>
      </c>
    </row>
    <row r="37" spans="1:3" ht="13.15" customHeight="1" x14ac:dyDescent="0.25">
      <c r="A37" s="94"/>
      <c r="B37" s="95"/>
      <c r="C37" s="96">
        <v>0</v>
      </c>
    </row>
    <row r="38" spans="1:3" ht="13.15" customHeight="1" x14ac:dyDescent="0.25">
      <c r="A38" s="94"/>
      <c r="B38" s="95"/>
      <c r="C38" s="96">
        <v>0</v>
      </c>
    </row>
    <row r="39" spans="1:3" ht="13.15" customHeight="1" x14ac:dyDescent="0.25">
      <c r="A39" s="94"/>
      <c r="B39" s="95"/>
      <c r="C39" s="96">
        <v>0</v>
      </c>
    </row>
    <row r="40" spans="1:3" ht="13.15" customHeight="1" x14ac:dyDescent="0.25">
      <c r="A40" s="94"/>
      <c r="B40" s="95"/>
      <c r="C40" s="96">
        <v>0</v>
      </c>
    </row>
    <row r="41" spans="1:3" ht="13.15" customHeight="1" x14ac:dyDescent="0.25">
      <c r="A41" s="94"/>
      <c r="B41" s="95"/>
      <c r="C41" s="96">
        <v>0</v>
      </c>
    </row>
    <row r="42" spans="1:3" ht="13.15" customHeight="1" x14ac:dyDescent="0.25">
      <c r="A42" s="94"/>
      <c r="B42" s="95"/>
      <c r="C42" s="96">
        <v>0</v>
      </c>
    </row>
    <row r="43" spans="1:3" ht="13.15" customHeight="1" x14ac:dyDescent="0.25">
      <c r="A43" s="94"/>
      <c r="B43" s="95"/>
      <c r="C43" s="96">
        <v>0</v>
      </c>
    </row>
    <row r="44" spans="1:3" ht="13.15" customHeight="1" x14ac:dyDescent="0.25">
      <c r="A44" s="94"/>
      <c r="B44" s="95"/>
      <c r="C44" s="96">
        <v>0</v>
      </c>
    </row>
    <row r="45" spans="1:3" ht="13.15" customHeight="1" x14ac:dyDescent="0.25">
      <c r="A45" s="94"/>
      <c r="B45" s="95"/>
      <c r="C45" s="96">
        <v>0</v>
      </c>
    </row>
    <row r="46" spans="1:3" ht="13.15" customHeight="1" x14ac:dyDescent="0.25">
      <c r="A46" s="94"/>
      <c r="B46" s="95"/>
      <c r="C46" s="96">
        <v>0</v>
      </c>
    </row>
    <row r="47" spans="1:3" ht="13.15" customHeight="1" x14ac:dyDescent="0.25">
      <c r="A47" s="94"/>
      <c r="B47" s="95"/>
      <c r="C47" s="96">
        <v>0</v>
      </c>
    </row>
    <row r="48" spans="1:3" ht="13.15" customHeight="1" x14ac:dyDescent="0.25">
      <c r="A48" s="94"/>
      <c r="B48" s="95"/>
      <c r="C48" s="96">
        <v>0</v>
      </c>
    </row>
    <row r="49" spans="1:3" ht="13.15" customHeight="1" x14ac:dyDescent="0.25">
      <c r="A49" s="94"/>
      <c r="B49" s="95"/>
      <c r="C49" s="96">
        <v>0</v>
      </c>
    </row>
    <row r="50" spans="1:3" ht="13.15" customHeight="1" x14ac:dyDescent="0.25">
      <c r="A50" s="94"/>
      <c r="B50" s="95"/>
      <c r="C50" s="96">
        <v>0</v>
      </c>
    </row>
    <row r="51" spans="1:3" ht="13.15" customHeight="1" x14ac:dyDescent="0.25">
      <c r="A51" s="94"/>
      <c r="B51" s="95"/>
      <c r="C51" s="96">
        <v>0</v>
      </c>
    </row>
    <row r="52" spans="1:3" ht="13.15" customHeight="1" x14ac:dyDescent="0.25">
      <c r="A52" s="94"/>
      <c r="B52" s="95"/>
      <c r="C52" s="96">
        <v>0</v>
      </c>
    </row>
    <row r="53" spans="1:3" ht="13.15" customHeight="1" x14ac:dyDescent="0.25">
      <c r="A53" s="94"/>
      <c r="B53" s="95"/>
      <c r="C53" s="96">
        <v>0</v>
      </c>
    </row>
    <row r="54" spans="1:3" ht="13.15" customHeight="1" x14ac:dyDescent="0.25">
      <c r="A54" s="94"/>
      <c r="B54" s="95"/>
      <c r="C54" s="96">
        <v>0</v>
      </c>
    </row>
    <row r="55" spans="1:3" ht="13.15" customHeight="1" x14ac:dyDescent="0.2"/>
    <row r="56" spans="1:3" ht="13.15" customHeight="1" x14ac:dyDescent="0.2"/>
    <row r="57" spans="1:3" ht="13.15" customHeight="1" x14ac:dyDescent="0.2">
      <c r="A57" s="145" t="s">
        <v>139</v>
      </c>
      <c r="B57" s="137"/>
      <c r="C57" s="138"/>
    </row>
    <row r="58" spans="1:3" x14ac:dyDescent="0.2">
      <c r="A58" s="530"/>
      <c r="B58" s="531"/>
      <c r="C58" s="532"/>
    </row>
    <row r="59" spans="1:3" x14ac:dyDescent="0.2">
      <c r="A59" s="533"/>
      <c r="B59" s="443"/>
      <c r="C59" s="534"/>
    </row>
    <row r="60" spans="1:3" x14ac:dyDescent="0.2">
      <c r="A60" s="533"/>
      <c r="B60" s="443"/>
      <c r="C60" s="534"/>
    </row>
    <row r="61" spans="1:3" x14ac:dyDescent="0.2">
      <c r="A61" s="535"/>
      <c r="B61" s="536"/>
      <c r="C61" s="537"/>
    </row>
  </sheetData>
  <sheetProtection password="EFD5" sheet="1" objects="1" scenarios="1" selectLockedCells="1"/>
  <customSheetViews>
    <customSheetView guid="{1C9891D5-877B-4903-B2F9-581957D393DC}" showPageBreaks="1" showGridLines="0" fitToPage="1" printArea="1">
      <selection activeCell="A2" sqref="A2"/>
      <pageMargins left="0.39370078740157483" right="0.70866141732283472" top="0.39370078740157483" bottom="0.78740157480314965" header="0.31496062992125984" footer="0.31496062992125984"/>
      <pageSetup paperSize="9" fitToWidth="0" fitToHeight="0" orientation="portrait" r:id="rId1"/>
    </customSheetView>
    <customSheetView guid="{9ABA3363-4526-4026-B2DC-E6B8C58F2071}" showGridLines="0" fitToPage="1">
      <selection activeCell="A2" sqref="A2"/>
      <pageMargins left="0.39370078740157483" right="0.70866141732283472" top="0.39370078740157483" bottom="0.78740157480314965" header="0.31496062992125984" footer="0.31496062992125984"/>
      <pageSetup paperSize="9" fitToWidth="0" fitToHeight="0" orientation="portrait" r:id="rId2"/>
    </customSheetView>
  </customSheetViews>
  <mergeCells count="4">
    <mergeCell ref="G3:I3"/>
    <mergeCell ref="A6:C6"/>
    <mergeCell ref="B10:C10"/>
    <mergeCell ref="A58:C61"/>
  </mergeCells>
  <dataValidations count="6">
    <dataValidation allowBlank="1" showInputMessage="1" showErrorMessage="1" promptTitle="OHJE" prompt="Kirjaa budetin toiminto-välilehdille hakemuslomakkeelle kirjaamasi toiminnot yksi kerrallaan." sqref="C11"/>
    <dataValidation allowBlank="1" showInputMessage="1" showErrorMessage="1" promptTitle="OHJE" prompt="Kirjaa tähän hakulomakkeen mukainen toiminto nro 1." sqref="C10"/>
    <dataValidation allowBlank="1" showInputMessage="1" showErrorMessage="1" promptTitle="ANVISNING" prompt="Om den exakta kostnaden inte är känd, ska du budgetera kostnaden enligt bästa tillgängliga uppskattning." sqref="C13:C54"/>
    <dataValidation allowBlank="1" showInputMessage="1" showErrorMessage="1" promptTitle="OHJE" prompt="Voit halutessasi antaa lisätietoja hanketoimintojen kustannuksiin liittyen." sqref="A58"/>
    <dataValidation type="list" allowBlank="1" showInputMessage="1" showErrorMessage="1" promptTitle="ANVISNING" prompt="Välj i rullgardingmenyn det kostnadsslag som motsvarar kostnaden. OBS! Enhetskostnader kan budgeteras endast under nationella målet 6.1." sqref="A13:A54">
      <mc:AlternateContent xmlns:x12ac="http://schemas.microsoft.com/office/spreadsheetml/2011/1/ac" xmlns:mc="http://schemas.openxmlformats.org/markup-compatibility/2006">
        <mc:Choice Requires="x12ac">
          <x12ac:list>Käyttö- ja kiinteä omaisuus, Ostopalvelut,"Aineet, tarvikkeet ja muut kustannukset", Matkakustannukset (15% malli), Yksikkökustannus</x12ac:list>
        </mc:Choice>
        <mc:Fallback>
          <formula1>"Käyttö- ja kiinteä omaisuus, Ostopalvelut,Aineet, tarvikkeet ja muut kustannukset, Matkakustannukset (15% malli), Yksikkökustannus"</formula1>
        </mc:Fallback>
      </mc:AlternateContent>
    </dataValidation>
    <dataValidation allowBlank="1" showInputMessage="1" showErrorMessage="1" promptTitle="ANVISNING" prompt="Ange förklaringen till kostnaden." sqref="B13:B54"/>
  </dataValidations>
  <hyperlinks>
    <hyperlink ref="G3:I3" location="'Börja här'!A1" display="TILLBAKA TILL FÖRSTA SIDAN"/>
  </hyperlinks>
  <pageMargins left="0.39370078740157483" right="0.70866141732283472" top="0.39370078740157483" bottom="0.78740157480314965" header="0.31496062992125984" footer="0.31496062992125984"/>
  <pageSetup paperSize="9" fitToWidth="0" fitToHeight="0" orientation="portrait" r:id="rId3"/>
  <drawing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3:I61"/>
  <sheetViews>
    <sheetView showGridLines="0" zoomScaleNormal="100" workbookViewId="0">
      <selection activeCell="G3" sqref="G3:I3"/>
    </sheetView>
  </sheetViews>
  <sheetFormatPr defaultRowHeight="12.75" x14ac:dyDescent="0.2"/>
  <cols>
    <col min="1" max="1" width="19.42578125" style="91" customWidth="1"/>
    <col min="2" max="2" width="48.7109375" customWidth="1"/>
    <col min="3" max="3" width="18.85546875" style="91" customWidth="1"/>
    <col min="4" max="16384" width="9.140625" style="91"/>
  </cols>
  <sheetData>
    <row r="3" spans="1:9" x14ac:dyDescent="0.2">
      <c r="G3" s="448" t="s">
        <v>48</v>
      </c>
      <c r="H3" s="449"/>
      <c r="I3" s="450"/>
    </row>
    <row r="4" spans="1:9" customFormat="1" ht="36" customHeight="1" x14ac:dyDescent="0.2"/>
    <row r="5" spans="1:9" customFormat="1" x14ac:dyDescent="0.2">
      <c r="A5" s="145" t="str">
        <f>'Budg. basinformation'!A10</f>
        <v>Projektnamn</v>
      </c>
      <c r="B5" s="137" t="str">
        <f>IF('Budg. basinformation'!B10&lt;&gt;0,'Budg. basinformation'!B10,"")</f>
        <v/>
      </c>
      <c r="C5" s="138"/>
    </row>
    <row r="6" spans="1:9" customFormat="1" ht="60.75" customHeight="1" x14ac:dyDescent="0.2">
      <c r="A6" s="527">
        <f>N_HankkeenNimi</f>
        <v>0</v>
      </c>
      <c r="B6" s="528"/>
      <c r="C6" s="529"/>
    </row>
    <row r="7" spans="1:9" x14ac:dyDescent="0.2">
      <c r="C7" s="92"/>
    </row>
    <row r="8" spans="1:9" ht="15" x14ac:dyDescent="0.25">
      <c r="A8" s="146" t="s">
        <v>199</v>
      </c>
      <c r="B8" s="147" t="s">
        <v>166</v>
      </c>
      <c r="C8" s="148">
        <f>SUM(C13:C54)</f>
        <v>0</v>
      </c>
    </row>
    <row r="9" spans="1:9" customFormat="1" x14ac:dyDescent="0.2"/>
    <row r="10" spans="1:9" customFormat="1" ht="75" customHeight="1" x14ac:dyDescent="0.2">
      <c r="A10" s="149" t="s">
        <v>207</v>
      </c>
      <c r="B10" s="526">
        <f>N_Tavoite2Toiminto2</f>
        <v>0</v>
      </c>
      <c r="C10" s="526"/>
    </row>
    <row r="11" spans="1:9" customFormat="1" x14ac:dyDescent="0.2">
      <c r="C11" s="93"/>
    </row>
    <row r="12" spans="1:9" customFormat="1" ht="15" x14ac:dyDescent="0.25">
      <c r="A12" s="150" t="s">
        <v>195</v>
      </c>
      <c r="B12" s="150" t="s">
        <v>196</v>
      </c>
      <c r="C12" s="143" t="s">
        <v>147</v>
      </c>
    </row>
    <row r="13" spans="1:9" customFormat="1" ht="15" x14ac:dyDescent="0.25">
      <c r="A13" s="94"/>
      <c r="B13" s="95"/>
      <c r="C13" s="96">
        <v>0</v>
      </c>
    </row>
    <row r="14" spans="1:9" customFormat="1" ht="15" x14ac:dyDescent="0.25">
      <c r="A14" s="94"/>
      <c r="B14" s="95"/>
      <c r="C14" s="96">
        <v>0</v>
      </c>
    </row>
    <row r="15" spans="1:9" customFormat="1" ht="15" x14ac:dyDescent="0.25">
      <c r="A15" s="94"/>
      <c r="B15" s="95"/>
      <c r="C15" s="96">
        <v>0</v>
      </c>
    </row>
    <row r="16" spans="1:9" ht="13.15" customHeight="1" x14ac:dyDescent="0.25">
      <c r="A16" s="94"/>
      <c r="B16" s="95"/>
      <c r="C16" s="96">
        <v>0</v>
      </c>
    </row>
    <row r="17" spans="1:3" ht="13.15" customHeight="1" x14ac:dyDescent="0.25">
      <c r="A17" s="94"/>
      <c r="B17" s="95"/>
      <c r="C17" s="96">
        <v>0</v>
      </c>
    </row>
    <row r="18" spans="1:3" ht="13.15" customHeight="1" x14ac:dyDescent="0.25">
      <c r="A18" s="94"/>
      <c r="B18" s="95"/>
      <c r="C18" s="96">
        <v>0</v>
      </c>
    </row>
    <row r="19" spans="1:3" ht="13.15" customHeight="1" x14ac:dyDescent="0.25">
      <c r="A19" s="94"/>
      <c r="B19" s="95"/>
      <c r="C19" s="96">
        <v>0</v>
      </c>
    </row>
    <row r="20" spans="1:3" ht="13.15" customHeight="1" x14ac:dyDescent="0.25">
      <c r="A20" s="94"/>
      <c r="B20" s="95"/>
      <c r="C20" s="96">
        <v>0</v>
      </c>
    </row>
    <row r="21" spans="1:3" ht="13.15" customHeight="1" x14ac:dyDescent="0.25">
      <c r="A21" s="94"/>
      <c r="B21" s="95"/>
      <c r="C21" s="96">
        <v>0</v>
      </c>
    </row>
    <row r="22" spans="1:3" ht="13.15" customHeight="1" x14ac:dyDescent="0.25">
      <c r="A22" s="94"/>
      <c r="B22" s="95"/>
      <c r="C22" s="96">
        <v>0</v>
      </c>
    </row>
    <row r="23" spans="1:3" ht="13.15" customHeight="1" x14ac:dyDescent="0.25">
      <c r="A23" s="94"/>
      <c r="B23" s="95"/>
      <c r="C23" s="96">
        <v>0</v>
      </c>
    </row>
    <row r="24" spans="1:3" ht="13.15" customHeight="1" x14ac:dyDescent="0.25">
      <c r="A24" s="94"/>
      <c r="B24" s="95"/>
      <c r="C24" s="96">
        <v>0</v>
      </c>
    </row>
    <row r="25" spans="1:3" ht="13.15" customHeight="1" x14ac:dyDescent="0.25">
      <c r="A25" s="94"/>
      <c r="B25" s="95"/>
      <c r="C25" s="96">
        <v>0</v>
      </c>
    </row>
    <row r="26" spans="1:3" ht="13.15" customHeight="1" x14ac:dyDescent="0.25">
      <c r="A26" s="94"/>
      <c r="B26" s="95"/>
      <c r="C26" s="96">
        <v>0</v>
      </c>
    </row>
    <row r="27" spans="1:3" ht="13.15" customHeight="1" x14ac:dyDescent="0.25">
      <c r="A27" s="94"/>
      <c r="B27" s="95"/>
      <c r="C27" s="96">
        <v>0</v>
      </c>
    </row>
    <row r="28" spans="1:3" ht="13.15" customHeight="1" x14ac:dyDescent="0.25">
      <c r="A28" s="94"/>
      <c r="B28" s="95"/>
      <c r="C28" s="96">
        <v>0</v>
      </c>
    </row>
    <row r="29" spans="1:3" ht="13.15" customHeight="1" x14ac:dyDescent="0.25">
      <c r="A29" s="94"/>
      <c r="B29" s="95"/>
      <c r="C29" s="96">
        <v>0</v>
      </c>
    </row>
    <row r="30" spans="1:3" ht="13.15" customHeight="1" x14ac:dyDescent="0.25">
      <c r="A30" s="94"/>
      <c r="B30" s="95"/>
      <c r="C30" s="96">
        <v>0</v>
      </c>
    </row>
    <row r="31" spans="1:3" ht="13.15" customHeight="1" x14ac:dyDescent="0.25">
      <c r="A31" s="94"/>
      <c r="B31" s="95"/>
      <c r="C31" s="96">
        <v>0</v>
      </c>
    </row>
    <row r="32" spans="1:3" ht="13.15" customHeight="1" x14ac:dyDescent="0.25">
      <c r="A32" s="94"/>
      <c r="B32" s="95"/>
      <c r="C32" s="96">
        <v>0</v>
      </c>
    </row>
    <row r="33" spans="1:3" ht="13.15" customHeight="1" x14ac:dyDescent="0.25">
      <c r="A33" s="94"/>
      <c r="B33" s="95"/>
      <c r="C33" s="96">
        <v>0</v>
      </c>
    </row>
    <row r="34" spans="1:3" ht="13.15" customHeight="1" x14ac:dyDescent="0.25">
      <c r="A34" s="94"/>
      <c r="B34" s="95"/>
      <c r="C34" s="96">
        <v>0</v>
      </c>
    </row>
    <row r="35" spans="1:3" ht="13.15" customHeight="1" x14ac:dyDescent="0.25">
      <c r="A35" s="94"/>
      <c r="B35" s="95"/>
      <c r="C35" s="96">
        <v>0</v>
      </c>
    </row>
    <row r="36" spans="1:3" ht="13.15" customHeight="1" x14ac:dyDescent="0.25">
      <c r="A36" s="94"/>
      <c r="B36" s="95"/>
      <c r="C36" s="96">
        <v>0</v>
      </c>
    </row>
    <row r="37" spans="1:3" ht="13.15" customHeight="1" x14ac:dyDescent="0.25">
      <c r="A37" s="94"/>
      <c r="B37" s="95"/>
      <c r="C37" s="96">
        <v>0</v>
      </c>
    </row>
    <row r="38" spans="1:3" ht="13.15" customHeight="1" x14ac:dyDescent="0.25">
      <c r="A38" s="94"/>
      <c r="B38" s="95"/>
      <c r="C38" s="96">
        <v>0</v>
      </c>
    </row>
    <row r="39" spans="1:3" ht="13.15" customHeight="1" x14ac:dyDescent="0.25">
      <c r="A39" s="94"/>
      <c r="B39" s="95"/>
      <c r="C39" s="96">
        <v>0</v>
      </c>
    </row>
    <row r="40" spans="1:3" ht="13.15" customHeight="1" x14ac:dyDescent="0.25">
      <c r="A40" s="94"/>
      <c r="B40" s="95"/>
      <c r="C40" s="96">
        <v>0</v>
      </c>
    </row>
    <row r="41" spans="1:3" ht="13.15" customHeight="1" x14ac:dyDescent="0.25">
      <c r="A41" s="94"/>
      <c r="B41" s="95"/>
      <c r="C41" s="96">
        <v>0</v>
      </c>
    </row>
    <row r="42" spans="1:3" ht="13.15" customHeight="1" x14ac:dyDescent="0.25">
      <c r="A42" s="94"/>
      <c r="B42" s="95"/>
      <c r="C42" s="96">
        <v>0</v>
      </c>
    </row>
    <row r="43" spans="1:3" ht="13.15" customHeight="1" x14ac:dyDescent="0.25">
      <c r="A43" s="94"/>
      <c r="B43" s="95"/>
      <c r="C43" s="96">
        <v>0</v>
      </c>
    </row>
    <row r="44" spans="1:3" ht="13.15" customHeight="1" x14ac:dyDescent="0.25">
      <c r="A44" s="94"/>
      <c r="B44" s="95"/>
      <c r="C44" s="96">
        <v>0</v>
      </c>
    </row>
    <row r="45" spans="1:3" ht="13.15" customHeight="1" x14ac:dyDescent="0.25">
      <c r="A45" s="94"/>
      <c r="B45" s="95"/>
      <c r="C45" s="96">
        <v>0</v>
      </c>
    </row>
    <row r="46" spans="1:3" ht="13.15" customHeight="1" x14ac:dyDescent="0.25">
      <c r="A46" s="94"/>
      <c r="B46" s="95"/>
      <c r="C46" s="96">
        <v>0</v>
      </c>
    </row>
    <row r="47" spans="1:3" ht="13.15" customHeight="1" x14ac:dyDescent="0.25">
      <c r="A47" s="94"/>
      <c r="B47" s="95"/>
      <c r="C47" s="96">
        <v>0</v>
      </c>
    </row>
    <row r="48" spans="1:3" ht="13.15" customHeight="1" x14ac:dyDescent="0.25">
      <c r="A48" s="94"/>
      <c r="B48" s="95"/>
      <c r="C48" s="96">
        <v>0</v>
      </c>
    </row>
    <row r="49" spans="1:3" ht="13.15" customHeight="1" x14ac:dyDescent="0.25">
      <c r="A49" s="94"/>
      <c r="B49" s="95"/>
      <c r="C49" s="96">
        <v>0</v>
      </c>
    </row>
    <row r="50" spans="1:3" ht="13.15" customHeight="1" x14ac:dyDescent="0.25">
      <c r="A50" s="94"/>
      <c r="B50" s="95"/>
      <c r="C50" s="96">
        <v>0</v>
      </c>
    </row>
    <row r="51" spans="1:3" ht="13.15" customHeight="1" x14ac:dyDescent="0.25">
      <c r="A51" s="94"/>
      <c r="B51" s="95"/>
      <c r="C51" s="96">
        <v>0</v>
      </c>
    </row>
    <row r="52" spans="1:3" ht="13.15" customHeight="1" x14ac:dyDescent="0.25">
      <c r="A52" s="94"/>
      <c r="B52" s="95"/>
      <c r="C52" s="96">
        <v>0</v>
      </c>
    </row>
    <row r="53" spans="1:3" ht="13.15" customHeight="1" x14ac:dyDescent="0.25">
      <c r="A53" s="94"/>
      <c r="B53" s="95"/>
      <c r="C53" s="96">
        <v>0</v>
      </c>
    </row>
    <row r="54" spans="1:3" ht="13.15" customHeight="1" x14ac:dyDescent="0.25">
      <c r="A54" s="94"/>
      <c r="B54" s="95"/>
      <c r="C54" s="96">
        <v>0</v>
      </c>
    </row>
    <row r="55" spans="1:3" ht="13.15" customHeight="1" x14ac:dyDescent="0.2"/>
    <row r="56" spans="1:3" ht="13.15" customHeight="1" x14ac:dyDescent="0.2"/>
    <row r="57" spans="1:3" ht="13.15" customHeight="1" x14ac:dyDescent="0.2">
      <c r="A57" s="145" t="s">
        <v>139</v>
      </c>
      <c r="B57" s="137"/>
      <c r="C57" s="138"/>
    </row>
    <row r="58" spans="1:3" x14ac:dyDescent="0.2">
      <c r="A58" s="530"/>
      <c r="B58" s="531"/>
      <c r="C58" s="532"/>
    </row>
    <row r="59" spans="1:3" x14ac:dyDescent="0.2">
      <c r="A59" s="533"/>
      <c r="B59" s="443"/>
      <c r="C59" s="534"/>
    </row>
    <row r="60" spans="1:3" x14ac:dyDescent="0.2">
      <c r="A60" s="533"/>
      <c r="B60" s="443"/>
      <c r="C60" s="534"/>
    </row>
    <row r="61" spans="1:3" x14ac:dyDescent="0.2">
      <c r="A61" s="535"/>
      <c r="B61" s="536"/>
      <c r="C61" s="537"/>
    </row>
  </sheetData>
  <sheetProtection password="EFD5" sheet="1" objects="1" scenarios="1" selectLockedCells="1"/>
  <customSheetViews>
    <customSheetView guid="{1C9891D5-877B-4903-B2F9-581957D393DC}" showPageBreaks="1" showGridLines="0" fitToPage="1" printArea="1">
      <pageMargins left="0.39370078740157483" right="0.70866141732283472" top="0.39370078740157483" bottom="0.78740157480314965" header="0.31496062992125984" footer="0.31496062992125984"/>
      <pageSetup paperSize="9" fitToWidth="0" fitToHeight="0" orientation="portrait" r:id="rId1"/>
    </customSheetView>
    <customSheetView guid="{9ABA3363-4526-4026-B2DC-E6B8C58F2071}" showGridLines="0" fitToPage="1">
      <pageMargins left="0.39370078740157483" right="0.70866141732283472" top="0.39370078740157483" bottom="0.78740157480314965" header="0.31496062992125984" footer="0.31496062992125984"/>
      <pageSetup paperSize="9" fitToWidth="0" fitToHeight="0" orientation="portrait" r:id="rId2"/>
    </customSheetView>
  </customSheetViews>
  <mergeCells count="4">
    <mergeCell ref="G3:I3"/>
    <mergeCell ref="A6:C6"/>
    <mergeCell ref="B10:C10"/>
    <mergeCell ref="A58:C61"/>
  </mergeCells>
  <dataValidations count="6">
    <dataValidation allowBlank="1" showInputMessage="1" showErrorMessage="1" promptTitle="OHJE" prompt="Voit halutessasi antaa lisätietoja hanketoimintojen kustannuksiin liittyen." sqref="A58"/>
    <dataValidation allowBlank="1" showInputMessage="1" showErrorMessage="1" promptTitle="ANVISNING" prompt="Om den exakta kostnaden inte är känd, ska du budgetera kostnaden enligt bästa tillgängliga uppskattning." sqref="C13:C54"/>
    <dataValidation allowBlank="1" showInputMessage="1" showErrorMessage="1" promptTitle="OHJE" prompt="Kirjaa tähän hakulomakkeen mukainen toiminto nro 2." sqref="C10"/>
    <dataValidation allowBlank="1" showInputMessage="1" showErrorMessage="1" promptTitle="OHJE" prompt="Kirjaa budetin toiminto-välilehdille hakemuslomakkeelle kirjaamasi toiminnot yksi kerrallaan." sqref="C11"/>
    <dataValidation type="list" allowBlank="1" showInputMessage="1" showErrorMessage="1" promptTitle="ANVISNING" prompt="Välj i rullgardingmenyn det kostnadsslag som motsvarar kostnaden. OBS! Enhetskostnader kan budgeteras endast under nationella målet 6.1." sqref="A13:A54">
      <mc:AlternateContent xmlns:x12ac="http://schemas.microsoft.com/office/spreadsheetml/2011/1/ac" xmlns:mc="http://schemas.openxmlformats.org/markup-compatibility/2006">
        <mc:Choice Requires="x12ac">
          <x12ac:list>Käyttö- ja kiinteä omaisuus, Ostopalvelut,"Aineet, tarvikkeet ja muut kustannukset", Matkakustannukset (15% malli), Yksikkökustannus</x12ac:list>
        </mc:Choice>
        <mc:Fallback>
          <formula1>"Käyttö- ja kiinteä omaisuus, Ostopalvelut,Aineet, tarvikkeet ja muut kustannukset, Matkakustannukset (15% malli), Yksikkökustannus"</formula1>
        </mc:Fallback>
      </mc:AlternateContent>
    </dataValidation>
    <dataValidation allowBlank="1" showInputMessage="1" showErrorMessage="1" promptTitle="ANVISNING" prompt="Ange förklaringen till kostnaden." sqref="B13:B54"/>
  </dataValidations>
  <hyperlinks>
    <hyperlink ref="G3:I3" location="'Börja här'!A1" display="TILLBAKA TILL FÖRSTA SIDAN"/>
  </hyperlinks>
  <pageMargins left="0.39370078740157483" right="0.70866141732283472" top="0.39370078740157483" bottom="0.78740157480314965" header="0.31496062992125984" footer="0.31496062992125984"/>
  <pageSetup paperSize="9" fitToWidth="0" fitToHeight="0" orientation="portrait" r:id="rId3"/>
  <drawing r:id="rId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3:I61"/>
  <sheetViews>
    <sheetView showGridLines="0" zoomScaleNormal="100" workbookViewId="0">
      <selection activeCell="G3" sqref="G3:I3"/>
    </sheetView>
  </sheetViews>
  <sheetFormatPr defaultRowHeight="12.75" x14ac:dyDescent="0.2"/>
  <cols>
    <col min="1" max="1" width="19.42578125" style="91" customWidth="1"/>
    <col min="2" max="2" width="48.7109375" customWidth="1"/>
    <col min="3" max="3" width="18.85546875" style="91" customWidth="1"/>
    <col min="4" max="16384" width="9.140625" style="91"/>
  </cols>
  <sheetData>
    <row r="3" spans="1:9" x14ac:dyDescent="0.2">
      <c r="G3" s="448" t="s">
        <v>48</v>
      </c>
      <c r="H3" s="449"/>
      <c r="I3" s="450"/>
    </row>
    <row r="4" spans="1:9" customFormat="1" ht="30.75" customHeight="1" x14ac:dyDescent="0.2"/>
    <row r="5" spans="1:9" customFormat="1" x14ac:dyDescent="0.2">
      <c r="A5" s="145" t="str">
        <f>'Budg. basinformation'!A10</f>
        <v>Projektnamn</v>
      </c>
      <c r="B5" s="137" t="str">
        <f>IF('Budg. basinformation'!B10&lt;&gt;0,'Budg. basinformation'!B10,"")</f>
        <v/>
      </c>
      <c r="C5" s="138"/>
    </row>
    <row r="6" spans="1:9" customFormat="1" ht="60.75" customHeight="1" x14ac:dyDescent="0.2">
      <c r="A6" s="527">
        <f>N_HankkeenNimi</f>
        <v>0</v>
      </c>
      <c r="B6" s="528"/>
      <c r="C6" s="529"/>
    </row>
    <row r="7" spans="1:9" x14ac:dyDescent="0.2">
      <c r="C7" s="92"/>
    </row>
    <row r="8" spans="1:9" ht="15" x14ac:dyDescent="0.25">
      <c r="A8" s="146" t="s">
        <v>200</v>
      </c>
      <c r="B8" s="147" t="s">
        <v>166</v>
      </c>
      <c r="C8" s="148">
        <f>SUM(C13:C54)</f>
        <v>0</v>
      </c>
    </row>
    <row r="9" spans="1:9" customFormat="1" x14ac:dyDescent="0.2"/>
    <row r="10" spans="1:9" customFormat="1" ht="75" customHeight="1" x14ac:dyDescent="0.2">
      <c r="A10" s="149" t="s">
        <v>207</v>
      </c>
      <c r="B10" s="526">
        <f>N_Tavoite2Toiminto3</f>
        <v>0</v>
      </c>
      <c r="C10" s="526"/>
    </row>
    <row r="11" spans="1:9" customFormat="1" x14ac:dyDescent="0.2">
      <c r="C11" s="93"/>
    </row>
    <row r="12" spans="1:9" customFormat="1" ht="15" x14ac:dyDescent="0.25">
      <c r="A12" s="150" t="s">
        <v>195</v>
      </c>
      <c r="B12" s="150" t="s">
        <v>196</v>
      </c>
      <c r="C12" s="143" t="s">
        <v>147</v>
      </c>
    </row>
    <row r="13" spans="1:9" customFormat="1" ht="15" x14ac:dyDescent="0.25">
      <c r="A13" s="94"/>
      <c r="B13" s="95"/>
      <c r="C13" s="96">
        <v>0</v>
      </c>
    </row>
    <row r="14" spans="1:9" customFormat="1" ht="15" x14ac:dyDescent="0.25">
      <c r="A14" s="94"/>
      <c r="B14" s="95"/>
      <c r="C14" s="96">
        <v>0</v>
      </c>
    </row>
    <row r="15" spans="1:9" customFormat="1" ht="15" x14ac:dyDescent="0.25">
      <c r="A15" s="94"/>
      <c r="B15" s="95"/>
      <c r="C15" s="96">
        <v>0</v>
      </c>
    </row>
    <row r="16" spans="1:9" ht="13.15" customHeight="1" x14ac:dyDescent="0.25">
      <c r="A16" s="94"/>
      <c r="B16" s="95"/>
      <c r="C16" s="96">
        <v>0</v>
      </c>
    </row>
    <row r="17" spans="1:3" ht="13.15" customHeight="1" x14ac:dyDescent="0.25">
      <c r="A17" s="94"/>
      <c r="B17" s="95"/>
      <c r="C17" s="96">
        <v>0</v>
      </c>
    </row>
    <row r="18" spans="1:3" ht="13.15" customHeight="1" x14ac:dyDescent="0.25">
      <c r="A18" s="94"/>
      <c r="B18" s="95"/>
      <c r="C18" s="96">
        <v>0</v>
      </c>
    </row>
    <row r="19" spans="1:3" ht="13.15" customHeight="1" x14ac:dyDescent="0.25">
      <c r="A19" s="94"/>
      <c r="B19" s="95"/>
      <c r="C19" s="96">
        <v>0</v>
      </c>
    </row>
    <row r="20" spans="1:3" ht="13.15" customHeight="1" x14ac:dyDescent="0.25">
      <c r="A20" s="94"/>
      <c r="B20" s="95"/>
      <c r="C20" s="96">
        <v>0</v>
      </c>
    </row>
    <row r="21" spans="1:3" ht="13.15" customHeight="1" x14ac:dyDescent="0.25">
      <c r="A21" s="94"/>
      <c r="B21" s="95"/>
      <c r="C21" s="96">
        <v>0</v>
      </c>
    </row>
    <row r="22" spans="1:3" ht="13.15" customHeight="1" x14ac:dyDescent="0.25">
      <c r="A22" s="94"/>
      <c r="B22" s="95"/>
      <c r="C22" s="96">
        <v>0</v>
      </c>
    </row>
    <row r="23" spans="1:3" ht="13.15" customHeight="1" x14ac:dyDescent="0.25">
      <c r="A23" s="94"/>
      <c r="B23" s="95"/>
      <c r="C23" s="96">
        <v>0</v>
      </c>
    </row>
    <row r="24" spans="1:3" ht="13.15" customHeight="1" x14ac:dyDescent="0.25">
      <c r="A24" s="94"/>
      <c r="B24" s="95"/>
      <c r="C24" s="96">
        <v>0</v>
      </c>
    </row>
    <row r="25" spans="1:3" ht="13.15" customHeight="1" x14ac:dyDescent="0.25">
      <c r="A25" s="94"/>
      <c r="B25" s="95"/>
      <c r="C25" s="96">
        <v>0</v>
      </c>
    </row>
    <row r="26" spans="1:3" ht="13.15" customHeight="1" x14ac:dyDescent="0.25">
      <c r="A26" s="94"/>
      <c r="B26" s="95"/>
      <c r="C26" s="96">
        <v>0</v>
      </c>
    </row>
    <row r="27" spans="1:3" ht="13.15" customHeight="1" x14ac:dyDescent="0.25">
      <c r="A27" s="94"/>
      <c r="B27" s="95"/>
      <c r="C27" s="96">
        <v>0</v>
      </c>
    </row>
    <row r="28" spans="1:3" ht="13.15" customHeight="1" x14ac:dyDescent="0.25">
      <c r="A28" s="94"/>
      <c r="B28" s="95"/>
      <c r="C28" s="96">
        <v>0</v>
      </c>
    </row>
    <row r="29" spans="1:3" ht="13.15" customHeight="1" x14ac:dyDescent="0.25">
      <c r="A29" s="94"/>
      <c r="B29" s="95"/>
      <c r="C29" s="96">
        <v>0</v>
      </c>
    </row>
    <row r="30" spans="1:3" ht="13.15" customHeight="1" x14ac:dyDescent="0.25">
      <c r="A30" s="94"/>
      <c r="B30" s="95"/>
      <c r="C30" s="96">
        <v>0</v>
      </c>
    </row>
    <row r="31" spans="1:3" ht="13.15" customHeight="1" x14ac:dyDescent="0.25">
      <c r="A31" s="94"/>
      <c r="B31" s="95"/>
      <c r="C31" s="96">
        <v>0</v>
      </c>
    </row>
    <row r="32" spans="1:3" ht="13.15" customHeight="1" x14ac:dyDescent="0.25">
      <c r="A32" s="94"/>
      <c r="B32" s="95"/>
      <c r="C32" s="96">
        <v>0</v>
      </c>
    </row>
    <row r="33" spans="1:3" ht="13.15" customHeight="1" x14ac:dyDescent="0.25">
      <c r="A33" s="94"/>
      <c r="B33" s="95"/>
      <c r="C33" s="96">
        <v>0</v>
      </c>
    </row>
    <row r="34" spans="1:3" ht="13.15" customHeight="1" x14ac:dyDescent="0.25">
      <c r="A34" s="94"/>
      <c r="B34" s="95"/>
      <c r="C34" s="96">
        <v>0</v>
      </c>
    </row>
    <row r="35" spans="1:3" ht="13.15" customHeight="1" x14ac:dyDescent="0.25">
      <c r="A35" s="94"/>
      <c r="B35" s="95"/>
      <c r="C35" s="96">
        <v>0</v>
      </c>
    </row>
    <row r="36" spans="1:3" ht="13.15" customHeight="1" x14ac:dyDescent="0.25">
      <c r="A36" s="94"/>
      <c r="B36" s="95"/>
      <c r="C36" s="96">
        <v>0</v>
      </c>
    </row>
    <row r="37" spans="1:3" ht="13.15" customHeight="1" x14ac:dyDescent="0.25">
      <c r="A37" s="94"/>
      <c r="B37" s="95"/>
      <c r="C37" s="96">
        <v>0</v>
      </c>
    </row>
    <row r="38" spans="1:3" ht="13.15" customHeight="1" x14ac:dyDescent="0.25">
      <c r="A38" s="94"/>
      <c r="B38" s="95"/>
      <c r="C38" s="96">
        <v>0</v>
      </c>
    </row>
    <row r="39" spans="1:3" ht="13.15" customHeight="1" x14ac:dyDescent="0.25">
      <c r="A39" s="94"/>
      <c r="B39" s="95"/>
      <c r="C39" s="96">
        <v>0</v>
      </c>
    </row>
    <row r="40" spans="1:3" ht="13.15" customHeight="1" x14ac:dyDescent="0.25">
      <c r="A40" s="94"/>
      <c r="B40" s="95"/>
      <c r="C40" s="96">
        <v>0</v>
      </c>
    </row>
    <row r="41" spans="1:3" ht="13.15" customHeight="1" x14ac:dyDescent="0.25">
      <c r="A41" s="94"/>
      <c r="B41" s="95"/>
      <c r="C41" s="96">
        <v>0</v>
      </c>
    </row>
    <row r="42" spans="1:3" ht="13.15" customHeight="1" x14ac:dyDescent="0.25">
      <c r="A42" s="94"/>
      <c r="B42" s="95"/>
      <c r="C42" s="96">
        <v>0</v>
      </c>
    </row>
    <row r="43" spans="1:3" ht="13.15" customHeight="1" x14ac:dyDescent="0.25">
      <c r="A43" s="94"/>
      <c r="B43" s="95"/>
      <c r="C43" s="96">
        <v>0</v>
      </c>
    </row>
    <row r="44" spans="1:3" ht="13.15" customHeight="1" x14ac:dyDescent="0.25">
      <c r="A44" s="94"/>
      <c r="B44" s="95"/>
      <c r="C44" s="96">
        <v>0</v>
      </c>
    </row>
    <row r="45" spans="1:3" ht="13.15" customHeight="1" x14ac:dyDescent="0.25">
      <c r="A45" s="94"/>
      <c r="B45" s="95"/>
      <c r="C45" s="96">
        <v>0</v>
      </c>
    </row>
    <row r="46" spans="1:3" ht="13.15" customHeight="1" x14ac:dyDescent="0.25">
      <c r="A46" s="94"/>
      <c r="B46" s="95"/>
      <c r="C46" s="96">
        <v>0</v>
      </c>
    </row>
    <row r="47" spans="1:3" ht="13.15" customHeight="1" x14ac:dyDescent="0.25">
      <c r="A47" s="94"/>
      <c r="B47" s="95"/>
      <c r="C47" s="96">
        <v>0</v>
      </c>
    </row>
    <row r="48" spans="1:3" ht="13.15" customHeight="1" x14ac:dyDescent="0.25">
      <c r="A48" s="94"/>
      <c r="B48" s="95"/>
      <c r="C48" s="96">
        <v>0</v>
      </c>
    </row>
    <row r="49" spans="1:3" ht="13.15" customHeight="1" x14ac:dyDescent="0.25">
      <c r="A49" s="94"/>
      <c r="B49" s="95"/>
      <c r="C49" s="96">
        <v>0</v>
      </c>
    </row>
    <row r="50" spans="1:3" ht="13.15" customHeight="1" x14ac:dyDescent="0.25">
      <c r="A50" s="94"/>
      <c r="B50" s="95"/>
      <c r="C50" s="96">
        <v>0</v>
      </c>
    </row>
    <row r="51" spans="1:3" ht="13.15" customHeight="1" x14ac:dyDescent="0.25">
      <c r="A51" s="94"/>
      <c r="B51" s="95"/>
      <c r="C51" s="96">
        <v>0</v>
      </c>
    </row>
    <row r="52" spans="1:3" ht="13.15" customHeight="1" x14ac:dyDescent="0.25">
      <c r="A52" s="94"/>
      <c r="B52" s="95"/>
      <c r="C52" s="96">
        <v>0</v>
      </c>
    </row>
    <row r="53" spans="1:3" ht="13.15" customHeight="1" x14ac:dyDescent="0.25">
      <c r="A53" s="94"/>
      <c r="B53" s="95"/>
      <c r="C53" s="96">
        <v>0</v>
      </c>
    </row>
    <row r="54" spans="1:3" ht="13.15" customHeight="1" x14ac:dyDescent="0.25">
      <c r="A54" s="94"/>
      <c r="B54" s="95"/>
      <c r="C54" s="96">
        <v>0</v>
      </c>
    </row>
    <row r="55" spans="1:3" ht="13.15" customHeight="1" x14ac:dyDescent="0.2"/>
    <row r="56" spans="1:3" ht="13.15" customHeight="1" x14ac:dyDescent="0.2"/>
    <row r="57" spans="1:3" ht="13.15" customHeight="1" x14ac:dyDescent="0.2">
      <c r="A57" s="145" t="s">
        <v>139</v>
      </c>
      <c r="B57" s="137"/>
      <c r="C57" s="138"/>
    </row>
    <row r="58" spans="1:3" x14ac:dyDescent="0.2">
      <c r="A58" s="530"/>
      <c r="B58" s="531"/>
      <c r="C58" s="532"/>
    </row>
    <row r="59" spans="1:3" x14ac:dyDescent="0.2">
      <c r="A59" s="533"/>
      <c r="B59" s="443"/>
      <c r="C59" s="534"/>
    </row>
    <row r="60" spans="1:3" x14ac:dyDescent="0.2">
      <c r="A60" s="533"/>
      <c r="B60" s="443"/>
      <c r="C60" s="534"/>
    </row>
    <row r="61" spans="1:3" x14ac:dyDescent="0.2">
      <c r="A61" s="535"/>
      <c r="B61" s="536"/>
      <c r="C61" s="537"/>
    </row>
  </sheetData>
  <sheetProtection password="EFD5" sheet="1" objects="1" scenarios="1" selectLockedCells="1"/>
  <customSheetViews>
    <customSheetView guid="{1C9891D5-877B-4903-B2F9-581957D393DC}" showPageBreaks="1" showGridLines="0" fitToPage="1" printArea="1">
      <pageMargins left="0.39370078740157483" right="0.70866141732283472" top="0.39370078740157483" bottom="0.78740157480314965" header="0.31496062992125984" footer="0.31496062992125984"/>
      <pageSetup paperSize="9" fitToWidth="0" fitToHeight="0" orientation="portrait" r:id="rId1"/>
    </customSheetView>
    <customSheetView guid="{9ABA3363-4526-4026-B2DC-E6B8C58F2071}" showGridLines="0" fitToPage="1">
      <pageMargins left="0.39370078740157483" right="0.70866141732283472" top="0.39370078740157483" bottom="0.78740157480314965" header="0.31496062992125984" footer="0.31496062992125984"/>
      <pageSetup paperSize="9" fitToWidth="0" fitToHeight="0" orientation="portrait" r:id="rId2"/>
    </customSheetView>
  </customSheetViews>
  <mergeCells count="4">
    <mergeCell ref="G3:I3"/>
    <mergeCell ref="A6:C6"/>
    <mergeCell ref="B10:C10"/>
    <mergeCell ref="A58:C61"/>
  </mergeCells>
  <dataValidations count="6">
    <dataValidation allowBlank="1" showInputMessage="1" showErrorMessage="1" promptTitle="OHJE" prompt="Kirjaa budetin toiminto-välilehdille hakemuslomakkeelle kirjaamasi toiminnot yksi kerrallaan." sqref="C11"/>
    <dataValidation allowBlank="1" showInputMessage="1" showErrorMessage="1" promptTitle="OHJE" prompt="Kirjaa tähän hakulomakkeen mukainen toiminto nro 3._x000a_" sqref="C10"/>
    <dataValidation allowBlank="1" showInputMessage="1" showErrorMessage="1" promptTitle="ANVISNING" prompt="Om den exakta kostnaden inte är känd, ska du budgetera kostnaden enligt bästa tillgängliga uppskattning." sqref="C13:C54"/>
    <dataValidation allowBlank="1" showInputMessage="1" showErrorMessage="1" promptTitle="OHJE" prompt="Voit halutessasi antaa lisätietoja hanketoimintojen kustannuksiin liittyen." sqref="A58"/>
    <dataValidation type="list" allowBlank="1" showInputMessage="1" showErrorMessage="1" promptTitle="ANVISNING" prompt="Välj i rullgardingmenyn det kostnadsslag som motsvarar kostnaden. OBS! Enhetskostnader kan budgeteras endast under nationella målet 6.1." sqref="A13:A54">
      <mc:AlternateContent xmlns:x12ac="http://schemas.microsoft.com/office/spreadsheetml/2011/1/ac" xmlns:mc="http://schemas.openxmlformats.org/markup-compatibility/2006">
        <mc:Choice Requires="x12ac">
          <x12ac:list>Käyttö- ja kiinteä omaisuus, Ostopalvelut,"Aineet, tarvikkeet ja muut kustannukset", Matkakustannukset (15% malli), Yksikkökustannus</x12ac:list>
        </mc:Choice>
        <mc:Fallback>
          <formula1>"Käyttö- ja kiinteä omaisuus, Ostopalvelut,Aineet, tarvikkeet ja muut kustannukset, Matkakustannukset (15% malli), Yksikkökustannus"</formula1>
        </mc:Fallback>
      </mc:AlternateContent>
    </dataValidation>
    <dataValidation allowBlank="1" showInputMessage="1" showErrorMessage="1" promptTitle="ANVISNING" prompt="Ange förklaringen till kostnaden." sqref="B13:B54"/>
  </dataValidations>
  <hyperlinks>
    <hyperlink ref="G3:I3" location="'Börja här'!A1" display="TILLBAKA TILL FÖRSTA SIDAN"/>
  </hyperlinks>
  <pageMargins left="0.39370078740157483" right="0.70866141732283472" top="0.39370078740157483" bottom="0.78740157480314965" header="0.31496062992125984" footer="0.31496062992125984"/>
  <pageSetup paperSize="9" fitToWidth="0" fitToHeight="0" orientation="portrait" r:id="rId3"/>
  <drawing r:id="rId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3:I61"/>
  <sheetViews>
    <sheetView showGridLines="0" zoomScaleNormal="100" workbookViewId="0">
      <selection activeCell="G3" sqref="G3:I3"/>
    </sheetView>
  </sheetViews>
  <sheetFormatPr defaultRowHeight="12.75" x14ac:dyDescent="0.2"/>
  <cols>
    <col min="1" max="1" width="19.42578125" style="91" customWidth="1"/>
    <col min="2" max="2" width="48.7109375" customWidth="1"/>
    <col min="3" max="3" width="18.85546875" style="91" customWidth="1"/>
    <col min="4" max="16384" width="9.140625" style="91"/>
  </cols>
  <sheetData>
    <row r="3" spans="1:9" x14ac:dyDescent="0.2">
      <c r="G3" s="448" t="s">
        <v>48</v>
      </c>
      <c r="H3" s="449"/>
      <c r="I3" s="450"/>
    </row>
    <row r="4" spans="1:9" customFormat="1" ht="35.25" customHeight="1" x14ac:dyDescent="0.2"/>
    <row r="5" spans="1:9" customFormat="1" x14ac:dyDescent="0.2">
      <c r="A5" s="145" t="str">
        <f>'Budg. basinformation'!A10</f>
        <v>Projektnamn</v>
      </c>
      <c r="B5" s="137" t="str">
        <f>IF('Budg. basinformation'!B10&lt;&gt;0,'Budg. basinformation'!B10,"")</f>
        <v/>
      </c>
      <c r="C5" s="138"/>
    </row>
    <row r="6" spans="1:9" customFormat="1" ht="60.75" customHeight="1" x14ac:dyDescent="0.2">
      <c r="A6" s="527">
        <f>N_HankkeenNimi</f>
        <v>0</v>
      </c>
      <c r="B6" s="528"/>
      <c r="C6" s="529"/>
    </row>
    <row r="7" spans="1:9" x14ac:dyDescent="0.2">
      <c r="C7" s="92"/>
    </row>
    <row r="8" spans="1:9" ht="15" x14ac:dyDescent="0.25">
      <c r="A8" s="146" t="s">
        <v>201</v>
      </c>
      <c r="B8" s="147" t="s">
        <v>166</v>
      </c>
      <c r="C8" s="148">
        <f>SUM(C13:C54)</f>
        <v>0</v>
      </c>
    </row>
    <row r="9" spans="1:9" customFormat="1" x14ac:dyDescent="0.2"/>
    <row r="10" spans="1:9" customFormat="1" ht="75" customHeight="1" x14ac:dyDescent="0.2">
      <c r="A10" s="149" t="s">
        <v>207</v>
      </c>
      <c r="B10" s="526">
        <f>N_Tavoite3Toiminto1</f>
        <v>0</v>
      </c>
      <c r="C10" s="526"/>
    </row>
    <row r="11" spans="1:9" customFormat="1" x14ac:dyDescent="0.2">
      <c r="C11" s="93"/>
    </row>
    <row r="12" spans="1:9" customFormat="1" ht="15" x14ac:dyDescent="0.25">
      <c r="A12" s="150" t="s">
        <v>195</v>
      </c>
      <c r="B12" s="150" t="s">
        <v>196</v>
      </c>
      <c r="C12" s="143" t="s">
        <v>147</v>
      </c>
    </row>
    <row r="13" spans="1:9" customFormat="1" ht="15" x14ac:dyDescent="0.25">
      <c r="A13" s="94"/>
      <c r="B13" s="95"/>
      <c r="C13" s="96">
        <v>0</v>
      </c>
    </row>
    <row r="14" spans="1:9" customFormat="1" ht="15" x14ac:dyDescent="0.25">
      <c r="A14" s="94"/>
      <c r="B14" s="95"/>
      <c r="C14" s="96">
        <v>0</v>
      </c>
    </row>
    <row r="15" spans="1:9" customFormat="1" ht="15" x14ac:dyDescent="0.25">
      <c r="A15" s="94"/>
      <c r="B15" s="95"/>
      <c r="C15" s="96">
        <v>0</v>
      </c>
    </row>
    <row r="16" spans="1:9" ht="13.15" customHeight="1" x14ac:dyDescent="0.25">
      <c r="A16" s="94"/>
      <c r="B16" s="95"/>
      <c r="C16" s="96">
        <v>0</v>
      </c>
    </row>
    <row r="17" spans="1:3" ht="13.15" customHeight="1" x14ac:dyDescent="0.25">
      <c r="A17" s="94"/>
      <c r="B17" s="95"/>
      <c r="C17" s="96">
        <v>0</v>
      </c>
    </row>
    <row r="18" spans="1:3" ht="13.15" customHeight="1" x14ac:dyDescent="0.25">
      <c r="A18" s="94"/>
      <c r="B18" s="95"/>
      <c r="C18" s="96">
        <v>0</v>
      </c>
    </row>
    <row r="19" spans="1:3" ht="13.15" customHeight="1" x14ac:dyDescent="0.25">
      <c r="A19" s="94"/>
      <c r="B19" s="95"/>
      <c r="C19" s="96">
        <v>0</v>
      </c>
    </row>
    <row r="20" spans="1:3" ht="13.15" customHeight="1" x14ac:dyDescent="0.25">
      <c r="A20" s="94"/>
      <c r="B20" s="95"/>
      <c r="C20" s="96">
        <v>0</v>
      </c>
    </row>
    <row r="21" spans="1:3" ht="13.15" customHeight="1" x14ac:dyDescent="0.25">
      <c r="A21" s="94"/>
      <c r="B21" s="95"/>
      <c r="C21" s="96">
        <v>0</v>
      </c>
    </row>
    <row r="22" spans="1:3" ht="13.15" customHeight="1" x14ac:dyDescent="0.25">
      <c r="A22" s="94"/>
      <c r="B22" s="95"/>
      <c r="C22" s="96">
        <v>0</v>
      </c>
    </row>
    <row r="23" spans="1:3" ht="13.15" customHeight="1" x14ac:dyDescent="0.25">
      <c r="A23" s="94"/>
      <c r="B23" s="95"/>
      <c r="C23" s="96">
        <v>0</v>
      </c>
    </row>
    <row r="24" spans="1:3" ht="13.15" customHeight="1" x14ac:dyDescent="0.25">
      <c r="A24" s="94"/>
      <c r="B24" s="95"/>
      <c r="C24" s="96">
        <v>0</v>
      </c>
    </row>
    <row r="25" spans="1:3" ht="13.15" customHeight="1" x14ac:dyDescent="0.25">
      <c r="A25" s="94"/>
      <c r="B25" s="95"/>
      <c r="C25" s="96">
        <v>0</v>
      </c>
    </row>
    <row r="26" spans="1:3" ht="13.15" customHeight="1" x14ac:dyDescent="0.25">
      <c r="A26" s="94"/>
      <c r="B26" s="95"/>
      <c r="C26" s="96">
        <v>0</v>
      </c>
    </row>
    <row r="27" spans="1:3" ht="13.15" customHeight="1" x14ac:dyDescent="0.25">
      <c r="A27" s="94"/>
      <c r="B27" s="95"/>
      <c r="C27" s="96">
        <v>0</v>
      </c>
    </row>
    <row r="28" spans="1:3" ht="13.15" customHeight="1" x14ac:dyDescent="0.25">
      <c r="A28" s="94"/>
      <c r="B28" s="95"/>
      <c r="C28" s="96">
        <v>0</v>
      </c>
    </row>
    <row r="29" spans="1:3" ht="13.15" customHeight="1" x14ac:dyDescent="0.25">
      <c r="A29" s="94"/>
      <c r="B29" s="95"/>
      <c r="C29" s="96">
        <v>0</v>
      </c>
    </row>
    <row r="30" spans="1:3" ht="13.15" customHeight="1" x14ac:dyDescent="0.25">
      <c r="A30" s="94"/>
      <c r="B30" s="95"/>
      <c r="C30" s="96">
        <v>0</v>
      </c>
    </row>
    <row r="31" spans="1:3" ht="13.15" customHeight="1" x14ac:dyDescent="0.25">
      <c r="A31" s="94"/>
      <c r="B31" s="95"/>
      <c r="C31" s="96">
        <v>0</v>
      </c>
    </row>
    <row r="32" spans="1:3" ht="13.15" customHeight="1" x14ac:dyDescent="0.25">
      <c r="A32" s="94"/>
      <c r="B32" s="95"/>
      <c r="C32" s="96">
        <v>0</v>
      </c>
    </row>
    <row r="33" spans="1:3" ht="13.15" customHeight="1" x14ac:dyDescent="0.25">
      <c r="A33" s="94"/>
      <c r="B33" s="95"/>
      <c r="C33" s="96">
        <v>0</v>
      </c>
    </row>
    <row r="34" spans="1:3" ht="13.15" customHeight="1" x14ac:dyDescent="0.25">
      <c r="A34" s="94"/>
      <c r="B34" s="95"/>
      <c r="C34" s="96">
        <v>0</v>
      </c>
    </row>
    <row r="35" spans="1:3" ht="13.15" customHeight="1" x14ac:dyDescent="0.25">
      <c r="A35" s="94"/>
      <c r="B35" s="95"/>
      <c r="C35" s="96">
        <v>0</v>
      </c>
    </row>
    <row r="36" spans="1:3" ht="13.15" customHeight="1" x14ac:dyDescent="0.25">
      <c r="A36" s="94"/>
      <c r="B36" s="95"/>
      <c r="C36" s="96">
        <v>0</v>
      </c>
    </row>
    <row r="37" spans="1:3" ht="13.15" customHeight="1" x14ac:dyDescent="0.25">
      <c r="A37" s="94"/>
      <c r="B37" s="95"/>
      <c r="C37" s="96">
        <v>0</v>
      </c>
    </row>
    <row r="38" spans="1:3" ht="13.15" customHeight="1" x14ac:dyDescent="0.25">
      <c r="A38" s="94"/>
      <c r="B38" s="95"/>
      <c r="C38" s="96">
        <v>0</v>
      </c>
    </row>
    <row r="39" spans="1:3" ht="13.15" customHeight="1" x14ac:dyDescent="0.25">
      <c r="A39" s="94"/>
      <c r="B39" s="95"/>
      <c r="C39" s="96">
        <v>0</v>
      </c>
    </row>
    <row r="40" spans="1:3" ht="13.15" customHeight="1" x14ac:dyDescent="0.25">
      <c r="A40" s="94"/>
      <c r="B40" s="95"/>
      <c r="C40" s="96">
        <v>0</v>
      </c>
    </row>
    <row r="41" spans="1:3" ht="13.15" customHeight="1" x14ac:dyDescent="0.25">
      <c r="A41" s="94"/>
      <c r="B41" s="95"/>
      <c r="C41" s="96">
        <v>0</v>
      </c>
    </row>
    <row r="42" spans="1:3" ht="13.15" customHeight="1" x14ac:dyDescent="0.25">
      <c r="A42" s="94"/>
      <c r="B42" s="95"/>
      <c r="C42" s="96">
        <v>0</v>
      </c>
    </row>
    <row r="43" spans="1:3" ht="13.15" customHeight="1" x14ac:dyDescent="0.25">
      <c r="A43" s="94"/>
      <c r="B43" s="95"/>
      <c r="C43" s="96">
        <v>0</v>
      </c>
    </row>
    <row r="44" spans="1:3" ht="13.15" customHeight="1" x14ac:dyDescent="0.25">
      <c r="A44" s="94"/>
      <c r="B44" s="95"/>
      <c r="C44" s="96">
        <v>0</v>
      </c>
    </row>
    <row r="45" spans="1:3" ht="13.15" customHeight="1" x14ac:dyDescent="0.25">
      <c r="A45" s="94"/>
      <c r="B45" s="95"/>
      <c r="C45" s="96">
        <v>0</v>
      </c>
    </row>
    <row r="46" spans="1:3" ht="13.15" customHeight="1" x14ac:dyDescent="0.25">
      <c r="A46" s="94"/>
      <c r="B46" s="95"/>
      <c r="C46" s="96">
        <v>0</v>
      </c>
    </row>
    <row r="47" spans="1:3" ht="13.15" customHeight="1" x14ac:dyDescent="0.25">
      <c r="A47" s="94"/>
      <c r="B47" s="95"/>
      <c r="C47" s="96">
        <v>0</v>
      </c>
    </row>
    <row r="48" spans="1:3" ht="13.15" customHeight="1" x14ac:dyDescent="0.25">
      <c r="A48" s="94"/>
      <c r="B48" s="95"/>
      <c r="C48" s="96">
        <v>0</v>
      </c>
    </row>
    <row r="49" spans="1:3" ht="13.15" customHeight="1" x14ac:dyDescent="0.25">
      <c r="A49" s="94"/>
      <c r="B49" s="95"/>
      <c r="C49" s="96">
        <v>0</v>
      </c>
    </row>
    <row r="50" spans="1:3" ht="13.15" customHeight="1" x14ac:dyDescent="0.25">
      <c r="A50" s="94"/>
      <c r="B50" s="95"/>
      <c r="C50" s="96">
        <v>0</v>
      </c>
    </row>
    <row r="51" spans="1:3" ht="13.15" customHeight="1" x14ac:dyDescent="0.25">
      <c r="A51" s="94"/>
      <c r="B51" s="95"/>
      <c r="C51" s="96">
        <v>0</v>
      </c>
    </row>
    <row r="52" spans="1:3" ht="13.15" customHeight="1" x14ac:dyDescent="0.25">
      <c r="A52" s="94"/>
      <c r="B52" s="95"/>
      <c r="C52" s="96">
        <v>0</v>
      </c>
    </row>
    <row r="53" spans="1:3" ht="13.15" customHeight="1" x14ac:dyDescent="0.25">
      <c r="A53" s="94"/>
      <c r="B53" s="95"/>
      <c r="C53" s="96">
        <v>0</v>
      </c>
    </row>
    <row r="54" spans="1:3" ht="13.15" customHeight="1" x14ac:dyDescent="0.25">
      <c r="A54" s="94"/>
      <c r="B54" s="95"/>
      <c r="C54" s="96">
        <v>0</v>
      </c>
    </row>
    <row r="55" spans="1:3" ht="13.15" customHeight="1" x14ac:dyDescent="0.2"/>
    <row r="56" spans="1:3" ht="13.15" customHeight="1" x14ac:dyDescent="0.2"/>
    <row r="57" spans="1:3" ht="13.15" customHeight="1" x14ac:dyDescent="0.2">
      <c r="A57" s="145" t="s">
        <v>139</v>
      </c>
      <c r="B57" s="137"/>
      <c r="C57" s="138"/>
    </row>
    <row r="58" spans="1:3" x14ac:dyDescent="0.2">
      <c r="A58" s="530"/>
      <c r="B58" s="531"/>
      <c r="C58" s="532"/>
    </row>
    <row r="59" spans="1:3" x14ac:dyDescent="0.2">
      <c r="A59" s="533"/>
      <c r="B59" s="443"/>
      <c r="C59" s="534"/>
    </row>
    <row r="60" spans="1:3" x14ac:dyDescent="0.2">
      <c r="A60" s="533"/>
      <c r="B60" s="443"/>
      <c r="C60" s="534"/>
    </row>
    <row r="61" spans="1:3" x14ac:dyDescent="0.2">
      <c r="A61" s="535"/>
      <c r="B61" s="536"/>
      <c r="C61" s="537"/>
    </row>
  </sheetData>
  <sheetProtection password="EFD5" sheet="1" objects="1" scenarios="1" selectLockedCells="1"/>
  <customSheetViews>
    <customSheetView guid="{1C9891D5-877B-4903-B2F9-581957D393DC}" showPageBreaks="1" showGridLines="0" fitToPage="1" printArea="1">
      <pageMargins left="0.39370078740157483" right="0.70866141732283472" top="0.39370078740157483" bottom="0.78740157480314965" header="0.31496062992125984" footer="0.31496062992125984"/>
      <pageSetup paperSize="9" fitToWidth="0" fitToHeight="0" orientation="portrait" r:id="rId1"/>
    </customSheetView>
    <customSheetView guid="{9ABA3363-4526-4026-B2DC-E6B8C58F2071}" showGridLines="0" fitToPage="1">
      <pageMargins left="0.39370078740157483" right="0.70866141732283472" top="0.39370078740157483" bottom="0.78740157480314965" header="0.31496062992125984" footer="0.31496062992125984"/>
      <pageSetup paperSize="9" fitToWidth="0" fitToHeight="0" orientation="portrait" r:id="rId2"/>
    </customSheetView>
  </customSheetViews>
  <mergeCells count="4">
    <mergeCell ref="G3:I3"/>
    <mergeCell ref="A6:C6"/>
    <mergeCell ref="B10:C10"/>
    <mergeCell ref="A58:C61"/>
  </mergeCells>
  <dataValidations count="6">
    <dataValidation allowBlank="1" showInputMessage="1" showErrorMessage="1" promptTitle="OHJE" prompt="Kirjaa budetin toiminto-välilehdille hakemuslomakkeelle kirjaamasi toiminnot yksi kerrallaan." sqref="C11"/>
    <dataValidation allowBlank="1" showInputMessage="1" showErrorMessage="1" promptTitle="OHJE" prompt="Kirjaa tähän hakulomakkeen mukainen toiminto nro 1." sqref="C10"/>
    <dataValidation allowBlank="1" showInputMessage="1" showErrorMessage="1" promptTitle="ANVISNING" prompt="Om den exakta kostnaden inte är känd, ska du budgetera kostnaden enligt bästa tillgängliga uppskattning." sqref="C13:C54"/>
    <dataValidation allowBlank="1" showInputMessage="1" showErrorMessage="1" promptTitle="OHJE" prompt="Voit halutessasi antaa lisätietoja hanketoimintojen kustannuksiin liittyen." sqref="A58"/>
    <dataValidation type="list" allowBlank="1" showInputMessage="1" showErrorMessage="1" promptTitle="ANVISNING" prompt="Välj i rullgardingmenyn det kostnadsslag som motsvarar kostnaden. OBS! Enhetskostnader kan budgeteras endast under nationella målet 6.1." sqref="A13:A54">
      <mc:AlternateContent xmlns:x12ac="http://schemas.microsoft.com/office/spreadsheetml/2011/1/ac" xmlns:mc="http://schemas.openxmlformats.org/markup-compatibility/2006">
        <mc:Choice Requires="x12ac">
          <x12ac:list>Käyttö- ja kiinteä omaisuus, Ostopalvelut,"Aineet, tarvikkeet ja muut kustannukset", Matkakustannukset (15% malli), Yksikkökustannus</x12ac:list>
        </mc:Choice>
        <mc:Fallback>
          <formula1>"Käyttö- ja kiinteä omaisuus, Ostopalvelut,Aineet, tarvikkeet ja muut kustannukset, Matkakustannukset (15% malli), Yksikkökustannus"</formula1>
        </mc:Fallback>
      </mc:AlternateContent>
    </dataValidation>
    <dataValidation allowBlank="1" showInputMessage="1" showErrorMessage="1" promptTitle="ANVISNING" prompt="Ange förklaringen till kostnaden." sqref="B13:B54"/>
  </dataValidations>
  <hyperlinks>
    <hyperlink ref="G3:I3" location="'Börja här'!A1" display="TILLBAKA TILL FÖRSTA SIDAN"/>
  </hyperlinks>
  <pageMargins left="0.39370078740157483" right="0.70866141732283472" top="0.39370078740157483" bottom="0.78740157480314965" header="0.31496062992125984" footer="0.31496062992125984"/>
  <pageSetup paperSize="9" fitToWidth="0" fitToHeight="0" orientation="portrait" r:id="rId3"/>
  <drawing r:id="rId4"/>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3:I61"/>
  <sheetViews>
    <sheetView showGridLines="0" zoomScaleNormal="100" workbookViewId="0">
      <selection activeCell="G3" sqref="G3:I3"/>
    </sheetView>
  </sheetViews>
  <sheetFormatPr defaultRowHeight="12.75" x14ac:dyDescent="0.2"/>
  <cols>
    <col min="1" max="1" width="19.42578125" style="91" customWidth="1"/>
    <col min="2" max="2" width="48.7109375" customWidth="1"/>
    <col min="3" max="3" width="18.85546875" style="91" customWidth="1"/>
    <col min="4" max="16384" width="9.140625" style="91"/>
  </cols>
  <sheetData>
    <row r="3" spans="1:9" x14ac:dyDescent="0.2">
      <c r="G3" s="448" t="s">
        <v>48</v>
      </c>
      <c r="H3" s="449"/>
      <c r="I3" s="450"/>
    </row>
    <row r="4" spans="1:9" customFormat="1" ht="45.75" customHeight="1" x14ac:dyDescent="0.2"/>
    <row r="5" spans="1:9" customFormat="1" x14ac:dyDescent="0.2">
      <c r="A5" s="145" t="str">
        <f>'Budg. basinformation'!A10</f>
        <v>Projektnamn</v>
      </c>
      <c r="B5" s="137" t="str">
        <f>IF('Budg. basinformation'!B10&lt;&gt;0,'Budg. basinformation'!B10,"")</f>
        <v/>
      </c>
      <c r="C5" s="138"/>
    </row>
    <row r="6" spans="1:9" customFormat="1" ht="60.75" customHeight="1" x14ac:dyDescent="0.2">
      <c r="A6" s="527">
        <f>N_HankkeenNimi</f>
        <v>0</v>
      </c>
      <c r="B6" s="528"/>
      <c r="C6" s="529"/>
    </row>
    <row r="7" spans="1:9" x14ac:dyDescent="0.2">
      <c r="C7" s="92"/>
    </row>
    <row r="8" spans="1:9" ht="15" x14ac:dyDescent="0.25">
      <c r="A8" s="146" t="s">
        <v>202</v>
      </c>
      <c r="B8" s="147" t="s">
        <v>166</v>
      </c>
      <c r="C8" s="148">
        <f>SUM(C13:C54)</f>
        <v>0</v>
      </c>
    </row>
    <row r="9" spans="1:9" customFormat="1" x14ac:dyDescent="0.2"/>
    <row r="10" spans="1:9" customFormat="1" ht="75" customHeight="1" x14ac:dyDescent="0.2">
      <c r="A10" s="149" t="s">
        <v>207</v>
      </c>
      <c r="B10" s="526">
        <f>N_Tavoite3Toiminto2</f>
        <v>0</v>
      </c>
      <c r="C10" s="526"/>
    </row>
    <row r="11" spans="1:9" customFormat="1" x14ac:dyDescent="0.2">
      <c r="C11" s="93"/>
    </row>
    <row r="12" spans="1:9" customFormat="1" ht="15" x14ac:dyDescent="0.25">
      <c r="A12" s="150" t="s">
        <v>195</v>
      </c>
      <c r="B12" s="150" t="s">
        <v>196</v>
      </c>
      <c r="C12" s="143" t="s">
        <v>147</v>
      </c>
    </row>
    <row r="13" spans="1:9" customFormat="1" ht="15" x14ac:dyDescent="0.25">
      <c r="A13" s="227"/>
      <c r="B13" s="95"/>
      <c r="C13" s="96">
        <v>0</v>
      </c>
    </row>
    <row r="14" spans="1:9" customFormat="1" ht="15" x14ac:dyDescent="0.25">
      <c r="A14" s="227"/>
      <c r="B14" s="95"/>
      <c r="C14" s="96">
        <v>0</v>
      </c>
    </row>
    <row r="15" spans="1:9" customFormat="1" ht="15" x14ac:dyDescent="0.25">
      <c r="A15" s="227"/>
      <c r="B15" s="95"/>
      <c r="C15" s="96">
        <v>0</v>
      </c>
    </row>
    <row r="16" spans="1:9" ht="13.15" customHeight="1" x14ac:dyDescent="0.25">
      <c r="A16" s="227"/>
      <c r="B16" s="95"/>
      <c r="C16" s="96">
        <v>0</v>
      </c>
    </row>
    <row r="17" spans="1:3" ht="13.15" customHeight="1" x14ac:dyDescent="0.25">
      <c r="A17" s="227"/>
      <c r="B17" s="95"/>
      <c r="C17" s="96">
        <v>0</v>
      </c>
    </row>
    <row r="18" spans="1:3" ht="13.15" customHeight="1" x14ac:dyDescent="0.25">
      <c r="A18" s="227"/>
      <c r="B18" s="95"/>
      <c r="C18" s="96">
        <v>0</v>
      </c>
    </row>
    <row r="19" spans="1:3" ht="13.15" customHeight="1" x14ac:dyDescent="0.25">
      <c r="A19" s="227"/>
      <c r="B19" s="95"/>
      <c r="C19" s="96">
        <v>0</v>
      </c>
    </row>
    <row r="20" spans="1:3" ht="13.15" customHeight="1" x14ac:dyDescent="0.25">
      <c r="A20" s="227"/>
      <c r="B20" s="95"/>
      <c r="C20" s="96">
        <v>0</v>
      </c>
    </row>
    <row r="21" spans="1:3" ht="13.15" customHeight="1" x14ac:dyDescent="0.25">
      <c r="A21" s="227"/>
      <c r="B21" s="95"/>
      <c r="C21" s="96">
        <v>0</v>
      </c>
    </row>
    <row r="22" spans="1:3" ht="13.15" customHeight="1" x14ac:dyDescent="0.25">
      <c r="A22" s="227"/>
      <c r="B22" s="95"/>
      <c r="C22" s="96">
        <v>0</v>
      </c>
    </row>
    <row r="23" spans="1:3" ht="13.15" customHeight="1" x14ac:dyDescent="0.25">
      <c r="A23" s="94"/>
      <c r="B23" s="95"/>
      <c r="C23" s="96">
        <v>0</v>
      </c>
    </row>
    <row r="24" spans="1:3" ht="13.15" customHeight="1" x14ac:dyDescent="0.25">
      <c r="A24" s="94"/>
      <c r="B24" s="95"/>
      <c r="C24" s="96">
        <v>0</v>
      </c>
    </row>
    <row r="25" spans="1:3" ht="13.15" customHeight="1" x14ac:dyDescent="0.25">
      <c r="A25" s="94"/>
      <c r="B25" s="95"/>
      <c r="C25" s="96">
        <v>0</v>
      </c>
    </row>
    <row r="26" spans="1:3" ht="13.15" customHeight="1" x14ac:dyDescent="0.25">
      <c r="A26" s="94"/>
      <c r="B26" s="95"/>
      <c r="C26" s="96">
        <v>0</v>
      </c>
    </row>
    <row r="27" spans="1:3" ht="13.15" customHeight="1" x14ac:dyDescent="0.25">
      <c r="A27" s="94"/>
      <c r="B27" s="95"/>
      <c r="C27" s="96">
        <v>0</v>
      </c>
    </row>
    <row r="28" spans="1:3" ht="13.15" customHeight="1" x14ac:dyDescent="0.25">
      <c r="A28" s="94"/>
      <c r="B28" s="95"/>
      <c r="C28" s="96">
        <v>0</v>
      </c>
    </row>
    <row r="29" spans="1:3" ht="13.15" customHeight="1" x14ac:dyDescent="0.25">
      <c r="A29" s="94"/>
      <c r="B29" s="95"/>
      <c r="C29" s="96">
        <v>0</v>
      </c>
    </row>
    <row r="30" spans="1:3" ht="13.15" customHeight="1" x14ac:dyDescent="0.25">
      <c r="A30" s="94"/>
      <c r="B30" s="95"/>
      <c r="C30" s="96">
        <v>0</v>
      </c>
    </row>
    <row r="31" spans="1:3" ht="13.15" customHeight="1" x14ac:dyDescent="0.25">
      <c r="A31" s="94"/>
      <c r="B31" s="95"/>
      <c r="C31" s="96">
        <v>0</v>
      </c>
    </row>
    <row r="32" spans="1:3" ht="13.15" customHeight="1" x14ac:dyDescent="0.25">
      <c r="A32" s="94"/>
      <c r="B32" s="95"/>
      <c r="C32" s="96">
        <v>0</v>
      </c>
    </row>
    <row r="33" spans="1:3" ht="13.15" customHeight="1" x14ac:dyDescent="0.25">
      <c r="A33" s="94"/>
      <c r="B33" s="95"/>
      <c r="C33" s="96">
        <v>0</v>
      </c>
    </row>
    <row r="34" spans="1:3" ht="13.15" customHeight="1" x14ac:dyDescent="0.25">
      <c r="A34" s="94"/>
      <c r="B34" s="95"/>
      <c r="C34" s="96">
        <v>0</v>
      </c>
    </row>
    <row r="35" spans="1:3" ht="13.15" customHeight="1" x14ac:dyDescent="0.25">
      <c r="A35" s="94"/>
      <c r="B35" s="95"/>
      <c r="C35" s="96">
        <v>0</v>
      </c>
    </row>
    <row r="36" spans="1:3" ht="13.15" customHeight="1" x14ac:dyDescent="0.25">
      <c r="A36" s="94"/>
      <c r="B36" s="95"/>
      <c r="C36" s="96">
        <v>0</v>
      </c>
    </row>
    <row r="37" spans="1:3" ht="13.15" customHeight="1" x14ac:dyDescent="0.25">
      <c r="A37" s="94"/>
      <c r="B37" s="95"/>
      <c r="C37" s="96">
        <v>0</v>
      </c>
    </row>
    <row r="38" spans="1:3" ht="13.15" customHeight="1" x14ac:dyDescent="0.25">
      <c r="A38" s="94"/>
      <c r="B38" s="95"/>
      <c r="C38" s="96">
        <v>0</v>
      </c>
    </row>
    <row r="39" spans="1:3" ht="13.15" customHeight="1" x14ac:dyDescent="0.25">
      <c r="A39" s="94"/>
      <c r="B39" s="95"/>
      <c r="C39" s="96">
        <v>0</v>
      </c>
    </row>
    <row r="40" spans="1:3" ht="13.15" customHeight="1" x14ac:dyDescent="0.25">
      <c r="A40" s="94"/>
      <c r="B40" s="95"/>
      <c r="C40" s="96">
        <v>0</v>
      </c>
    </row>
    <row r="41" spans="1:3" ht="13.15" customHeight="1" x14ac:dyDescent="0.25">
      <c r="A41" s="94"/>
      <c r="B41" s="95"/>
      <c r="C41" s="96">
        <v>0</v>
      </c>
    </row>
    <row r="42" spans="1:3" ht="13.15" customHeight="1" x14ac:dyDescent="0.25">
      <c r="A42" s="94"/>
      <c r="B42" s="95"/>
      <c r="C42" s="96">
        <v>0</v>
      </c>
    </row>
    <row r="43" spans="1:3" ht="13.15" customHeight="1" x14ac:dyDescent="0.25">
      <c r="A43" s="94"/>
      <c r="B43" s="95"/>
      <c r="C43" s="96">
        <v>0</v>
      </c>
    </row>
    <row r="44" spans="1:3" ht="13.15" customHeight="1" x14ac:dyDescent="0.25">
      <c r="A44" s="94"/>
      <c r="B44" s="95"/>
      <c r="C44" s="96">
        <v>0</v>
      </c>
    </row>
    <row r="45" spans="1:3" ht="13.15" customHeight="1" x14ac:dyDescent="0.25">
      <c r="A45" s="94"/>
      <c r="B45" s="95"/>
      <c r="C45" s="96">
        <v>0</v>
      </c>
    </row>
    <row r="46" spans="1:3" ht="13.15" customHeight="1" x14ac:dyDescent="0.25">
      <c r="A46" s="94"/>
      <c r="B46" s="95"/>
      <c r="C46" s="96">
        <v>0</v>
      </c>
    </row>
    <row r="47" spans="1:3" ht="13.15" customHeight="1" x14ac:dyDescent="0.25">
      <c r="A47" s="94"/>
      <c r="B47" s="95"/>
      <c r="C47" s="96">
        <v>0</v>
      </c>
    </row>
    <row r="48" spans="1:3" ht="13.15" customHeight="1" x14ac:dyDescent="0.25">
      <c r="A48" s="94"/>
      <c r="B48" s="95"/>
      <c r="C48" s="96">
        <v>0</v>
      </c>
    </row>
    <row r="49" spans="1:3" ht="13.15" customHeight="1" x14ac:dyDescent="0.25">
      <c r="A49" s="94"/>
      <c r="B49" s="95"/>
      <c r="C49" s="96">
        <v>0</v>
      </c>
    </row>
    <row r="50" spans="1:3" ht="13.15" customHeight="1" x14ac:dyDescent="0.25">
      <c r="A50" s="94"/>
      <c r="B50" s="95"/>
      <c r="C50" s="96">
        <v>0</v>
      </c>
    </row>
    <row r="51" spans="1:3" ht="13.15" customHeight="1" x14ac:dyDescent="0.25">
      <c r="A51" s="94"/>
      <c r="B51" s="95"/>
      <c r="C51" s="96">
        <v>0</v>
      </c>
    </row>
    <row r="52" spans="1:3" ht="13.15" customHeight="1" x14ac:dyDescent="0.25">
      <c r="A52" s="94"/>
      <c r="B52" s="95"/>
      <c r="C52" s="96">
        <v>0</v>
      </c>
    </row>
    <row r="53" spans="1:3" ht="13.15" customHeight="1" x14ac:dyDescent="0.25">
      <c r="A53" s="94"/>
      <c r="B53" s="95"/>
      <c r="C53" s="96">
        <v>0</v>
      </c>
    </row>
    <row r="54" spans="1:3" ht="13.15" customHeight="1" x14ac:dyDescent="0.25">
      <c r="A54" s="94"/>
      <c r="B54" s="95"/>
      <c r="C54" s="96">
        <v>0</v>
      </c>
    </row>
    <row r="55" spans="1:3" ht="13.15" customHeight="1" x14ac:dyDescent="0.2"/>
    <row r="56" spans="1:3" ht="13.15" customHeight="1" x14ac:dyDescent="0.2"/>
    <row r="57" spans="1:3" ht="13.15" customHeight="1" x14ac:dyDescent="0.2">
      <c r="A57" s="145" t="s">
        <v>139</v>
      </c>
      <c r="B57" s="137"/>
      <c r="C57" s="138"/>
    </row>
    <row r="58" spans="1:3" x14ac:dyDescent="0.2">
      <c r="A58" s="530"/>
      <c r="B58" s="531"/>
      <c r="C58" s="532"/>
    </row>
    <row r="59" spans="1:3" x14ac:dyDescent="0.2">
      <c r="A59" s="533"/>
      <c r="B59" s="443"/>
      <c r="C59" s="534"/>
    </row>
    <row r="60" spans="1:3" x14ac:dyDescent="0.2">
      <c r="A60" s="533"/>
      <c r="B60" s="443"/>
      <c r="C60" s="534"/>
    </row>
    <row r="61" spans="1:3" x14ac:dyDescent="0.2">
      <c r="A61" s="535"/>
      <c r="B61" s="536"/>
      <c r="C61" s="537"/>
    </row>
  </sheetData>
  <sheetProtection password="EFD5" sheet="1" objects="1" scenarios="1" selectLockedCells="1"/>
  <customSheetViews>
    <customSheetView guid="{1C9891D5-877B-4903-B2F9-581957D393DC}" showPageBreaks="1" showGridLines="0" fitToPage="1" printArea="1">
      <pageMargins left="0.39370078740157483" right="0.70866141732283472" top="0.39370078740157483" bottom="0.78740157480314965" header="0.31496062992125984" footer="0.31496062992125984"/>
      <pageSetup paperSize="9" fitToWidth="0" fitToHeight="0" orientation="portrait" r:id="rId1"/>
    </customSheetView>
    <customSheetView guid="{9ABA3363-4526-4026-B2DC-E6B8C58F2071}" showGridLines="0" fitToPage="1">
      <pageMargins left="0.39370078740157483" right="0.70866141732283472" top="0.39370078740157483" bottom="0.78740157480314965" header="0.31496062992125984" footer="0.31496062992125984"/>
      <pageSetup paperSize="9" fitToWidth="0" fitToHeight="0" orientation="portrait" r:id="rId2"/>
    </customSheetView>
  </customSheetViews>
  <mergeCells count="4">
    <mergeCell ref="G3:I3"/>
    <mergeCell ref="A6:C6"/>
    <mergeCell ref="B10:C10"/>
    <mergeCell ref="A58:C61"/>
  </mergeCells>
  <dataValidations count="7">
    <dataValidation allowBlank="1" showInputMessage="1" showErrorMessage="1" promptTitle="OHJE" prompt="Voit halutessasi antaa lisätietoja hanketoimintojen kustannuksiin liittyen." sqref="A58"/>
    <dataValidation allowBlank="1" showInputMessage="1" showErrorMessage="1" promptTitle="ANVISNING" prompt="Om den exakta kostnaden inte är känd, ska du budgetera kostnaden enligt bästa tillgängliga uppskattning." sqref="C13:C54"/>
    <dataValidation allowBlank="1" showInputMessage="1" showErrorMessage="1" promptTitle="OHJE" prompt="Kirjaa tähän hakulomakkeen mukainen toiminto nro 2." sqref="C10"/>
    <dataValidation allowBlank="1" showInputMessage="1" showErrorMessage="1" promptTitle="OHJE" prompt="Kirjaa budetin toiminto-välilehdille hakemuslomakkeelle kirjaamasi toiminnot yksi kerrallaan." sqref="C11"/>
    <dataValidation type="list" allowBlank="1" showInputMessage="1" showErrorMessage="1" promptTitle="ANVISNING" prompt="Välj i rullgardingmenyn det kostnadsslag som motsvarar kostnaden. OBS! Enhetskostnader kan budgeteras endast under nationella målet 6.1." sqref="A23:A54">
      <mc:AlternateContent xmlns:x12ac="http://schemas.microsoft.com/office/spreadsheetml/2011/1/ac" xmlns:mc="http://schemas.openxmlformats.org/markup-compatibility/2006">
        <mc:Choice Requires="x12ac">
          <x12ac:list>Käyttö- ja kiinteä omaisuus, Ostopalvelut,"Aineet, tarvikkeet ja muut kustannukset", Matkakustannukset (15% malli), Yksikkökustannus</x12ac:list>
        </mc:Choice>
        <mc:Fallback>
          <formula1>"Käyttö- ja kiinteä omaisuus, Ostopalvelut,Aineet, tarvikkeet ja muut kustannukset, Matkakustannukset (15% malli), Yksikkökustannus"</formula1>
        </mc:Fallback>
      </mc:AlternateContent>
    </dataValidation>
    <dataValidation allowBlank="1" showInputMessage="1" showErrorMessage="1" promptTitle="ANVISNING" prompt="Välj i rullgardingmenyn det kostnadsslag som motsvarar kostnaden. OBS! Enhetskostnader kan budgeteras endast under nationella målet 6.1." sqref="A13:A22"/>
    <dataValidation allowBlank="1" showInputMessage="1" showErrorMessage="1" promptTitle="ANVISNING" prompt="Ange förklaringen till kostnaden." sqref="B13:B54"/>
  </dataValidations>
  <hyperlinks>
    <hyperlink ref="G3:I3" location="'Börja här'!A1" display="TILLBAKA TILL FÖRSTA SIDAN"/>
  </hyperlinks>
  <pageMargins left="0.39370078740157483" right="0.70866141732283472" top="0.39370078740157483" bottom="0.78740157480314965" header="0.31496062992125984" footer="0.31496062992125984"/>
  <pageSetup paperSize="9" fitToWidth="0" fitToHeight="0" orientation="portrait" r:id="rId3"/>
  <drawing r:id="rId4"/>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3:I61"/>
  <sheetViews>
    <sheetView showGridLines="0" zoomScaleNormal="100" workbookViewId="0">
      <selection activeCell="G3" sqref="G3:I3"/>
    </sheetView>
  </sheetViews>
  <sheetFormatPr defaultRowHeight="12.75" x14ac:dyDescent="0.2"/>
  <cols>
    <col min="1" max="1" width="19.42578125" style="91" customWidth="1"/>
    <col min="2" max="2" width="48.7109375" customWidth="1"/>
    <col min="3" max="3" width="18.85546875" style="91" customWidth="1"/>
    <col min="4" max="16384" width="9.140625" style="91"/>
  </cols>
  <sheetData>
    <row r="3" spans="1:9" x14ac:dyDescent="0.2">
      <c r="G3" s="448" t="s">
        <v>48</v>
      </c>
      <c r="H3" s="449"/>
      <c r="I3" s="450"/>
    </row>
    <row r="4" spans="1:9" customFormat="1" ht="34.5" customHeight="1" x14ac:dyDescent="0.2"/>
    <row r="5" spans="1:9" customFormat="1" x14ac:dyDescent="0.2">
      <c r="A5" s="145" t="str">
        <f>'Budg. basinformation'!A10</f>
        <v>Projektnamn</v>
      </c>
      <c r="B5" s="137" t="str">
        <f>IF('Budg. basinformation'!B10&lt;&gt;0,'Budg. basinformation'!B10,"")</f>
        <v/>
      </c>
      <c r="C5" s="138"/>
    </row>
    <row r="6" spans="1:9" customFormat="1" ht="60.75" customHeight="1" x14ac:dyDescent="0.2">
      <c r="A6" s="527">
        <f>N_HankkeenNimi</f>
        <v>0</v>
      </c>
      <c r="B6" s="528"/>
      <c r="C6" s="529"/>
    </row>
    <row r="7" spans="1:9" x14ac:dyDescent="0.2">
      <c r="C7" s="92"/>
    </row>
    <row r="8" spans="1:9" ht="15" x14ac:dyDescent="0.25">
      <c r="A8" s="146" t="s">
        <v>203</v>
      </c>
      <c r="B8" s="147" t="s">
        <v>166</v>
      </c>
      <c r="C8" s="148">
        <f>SUM(C13:C54)</f>
        <v>0</v>
      </c>
    </row>
    <row r="9" spans="1:9" customFormat="1" x14ac:dyDescent="0.2"/>
    <row r="10" spans="1:9" customFormat="1" ht="75" customHeight="1" x14ac:dyDescent="0.2">
      <c r="A10" s="149" t="s">
        <v>207</v>
      </c>
      <c r="B10" s="526">
        <f>N_Tavoite3Toiminto3</f>
        <v>0</v>
      </c>
      <c r="C10" s="526"/>
    </row>
    <row r="11" spans="1:9" customFormat="1" x14ac:dyDescent="0.2">
      <c r="C11" s="93"/>
    </row>
    <row r="12" spans="1:9" customFormat="1" ht="15" x14ac:dyDescent="0.25">
      <c r="A12" s="150" t="s">
        <v>195</v>
      </c>
      <c r="B12" s="150" t="s">
        <v>196</v>
      </c>
      <c r="C12" s="143" t="s">
        <v>147</v>
      </c>
    </row>
    <row r="13" spans="1:9" customFormat="1" ht="15" x14ac:dyDescent="0.25">
      <c r="A13" s="94"/>
      <c r="B13" s="95"/>
      <c r="C13" s="96">
        <v>0</v>
      </c>
    </row>
    <row r="14" spans="1:9" customFormat="1" ht="15" x14ac:dyDescent="0.25">
      <c r="A14" s="94"/>
      <c r="B14" s="95"/>
      <c r="C14" s="96">
        <v>0</v>
      </c>
    </row>
    <row r="15" spans="1:9" customFormat="1" ht="15" x14ac:dyDescent="0.25">
      <c r="A15" s="94"/>
      <c r="B15" s="95"/>
      <c r="C15" s="96">
        <v>0</v>
      </c>
    </row>
    <row r="16" spans="1:9" ht="13.15" customHeight="1" x14ac:dyDescent="0.25">
      <c r="A16" s="94"/>
      <c r="B16" s="95"/>
      <c r="C16" s="96">
        <v>0</v>
      </c>
    </row>
    <row r="17" spans="1:3" ht="13.15" customHeight="1" x14ac:dyDescent="0.25">
      <c r="A17" s="94"/>
      <c r="B17" s="95"/>
      <c r="C17" s="96">
        <v>0</v>
      </c>
    </row>
    <row r="18" spans="1:3" ht="13.15" customHeight="1" x14ac:dyDescent="0.25">
      <c r="A18" s="94"/>
      <c r="B18" s="95"/>
      <c r="C18" s="96">
        <v>0</v>
      </c>
    </row>
    <row r="19" spans="1:3" ht="13.15" customHeight="1" x14ac:dyDescent="0.25">
      <c r="A19" s="94"/>
      <c r="B19" s="95"/>
      <c r="C19" s="96">
        <v>0</v>
      </c>
    </row>
    <row r="20" spans="1:3" ht="13.15" customHeight="1" x14ac:dyDescent="0.25">
      <c r="A20" s="94"/>
      <c r="B20" s="95"/>
      <c r="C20" s="96">
        <v>0</v>
      </c>
    </row>
    <row r="21" spans="1:3" ht="13.15" customHeight="1" x14ac:dyDescent="0.25">
      <c r="A21" s="94"/>
      <c r="B21" s="95"/>
      <c r="C21" s="96">
        <v>0</v>
      </c>
    </row>
    <row r="22" spans="1:3" ht="13.15" customHeight="1" x14ac:dyDescent="0.25">
      <c r="A22" s="94"/>
      <c r="B22" s="95"/>
      <c r="C22" s="96">
        <v>0</v>
      </c>
    </row>
    <row r="23" spans="1:3" ht="13.15" customHeight="1" x14ac:dyDescent="0.25">
      <c r="A23" s="94"/>
      <c r="B23" s="95"/>
      <c r="C23" s="96">
        <v>0</v>
      </c>
    </row>
    <row r="24" spans="1:3" ht="13.15" customHeight="1" x14ac:dyDescent="0.25">
      <c r="A24" s="94"/>
      <c r="B24" s="95"/>
      <c r="C24" s="96">
        <v>0</v>
      </c>
    </row>
    <row r="25" spans="1:3" ht="13.15" customHeight="1" x14ac:dyDescent="0.25">
      <c r="A25" s="94"/>
      <c r="B25" s="95"/>
      <c r="C25" s="96">
        <v>0</v>
      </c>
    </row>
    <row r="26" spans="1:3" ht="13.15" customHeight="1" x14ac:dyDescent="0.25">
      <c r="A26" s="94"/>
      <c r="B26" s="95"/>
      <c r="C26" s="96">
        <v>0</v>
      </c>
    </row>
    <row r="27" spans="1:3" ht="13.15" customHeight="1" x14ac:dyDescent="0.25">
      <c r="A27" s="94"/>
      <c r="B27" s="95"/>
      <c r="C27" s="96">
        <v>0</v>
      </c>
    </row>
    <row r="28" spans="1:3" ht="13.15" customHeight="1" x14ac:dyDescent="0.25">
      <c r="A28" s="94"/>
      <c r="B28" s="95"/>
      <c r="C28" s="96">
        <v>0</v>
      </c>
    </row>
    <row r="29" spans="1:3" ht="13.15" customHeight="1" x14ac:dyDescent="0.25">
      <c r="A29" s="94"/>
      <c r="B29" s="95"/>
      <c r="C29" s="96">
        <v>0</v>
      </c>
    </row>
    <row r="30" spans="1:3" ht="13.15" customHeight="1" x14ac:dyDescent="0.25">
      <c r="A30" s="94"/>
      <c r="B30" s="95"/>
      <c r="C30" s="96">
        <v>0</v>
      </c>
    </row>
    <row r="31" spans="1:3" ht="13.15" customHeight="1" x14ac:dyDescent="0.25">
      <c r="A31" s="94"/>
      <c r="B31" s="95"/>
      <c r="C31" s="96">
        <v>0</v>
      </c>
    </row>
    <row r="32" spans="1:3" ht="13.15" customHeight="1" x14ac:dyDescent="0.25">
      <c r="A32" s="94"/>
      <c r="B32" s="95"/>
      <c r="C32" s="96">
        <v>0</v>
      </c>
    </row>
    <row r="33" spans="1:3" ht="13.15" customHeight="1" x14ac:dyDescent="0.25">
      <c r="A33" s="94"/>
      <c r="B33" s="95"/>
      <c r="C33" s="96">
        <v>0</v>
      </c>
    </row>
    <row r="34" spans="1:3" ht="13.15" customHeight="1" x14ac:dyDescent="0.25">
      <c r="A34" s="94"/>
      <c r="B34" s="95"/>
      <c r="C34" s="96">
        <v>0</v>
      </c>
    </row>
    <row r="35" spans="1:3" ht="13.15" customHeight="1" x14ac:dyDescent="0.25">
      <c r="A35" s="94"/>
      <c r="B35" s="95"/>
      <c r="C35" s="96">
        <v>0</v>
      </c>
    </row>
    <row r="36" spans="1:3" ht="13.15" customHeight="1" x14ac:dyDescent="0.25">
      <c r="A36" s="94"/>
      <c r="B36" s="95"/>
      <c r="C36" s="96">
        <v>0</v>
      </c>
    </row>
    <row r="37" spans="1:3" ht="13.15" customHeight="1" x14ac:dyDescent="0.25">
      <c r="A37" s="94"/>
      <c r="B37" s="95"/>
      <c r="C37" s="96">
        <v>0</v>
      </c>
    </row>
    <row r="38" spans="1:3" ht="13.15" customHeight="1" x14ac:dyDescent="0.25">
      <c r="A38" s="94"/>
      <c r="B38" s="95"/>
      <c r="C38" s="96">
        <v>0</v>
      </c>
    </row>
    <row r="39" spans="1:3" ht="13.15" customHeight="1" x14ac:dyDescent="0.25">
      <c r="A39" s="94"/>
      <c r="B39" s="95"/>
      <c r="C39" s="96">
        <v>0</v>
      </c>
    </row>
    <row r="40" spans="1:3" ht="13.15" customHeight="1" x14ac:dyDescent="0.25">
      <c r="A40" s="94"/>
      <c r="B40" s="95"/>
      <c r="C40" s="96">
        <v>0</v>
      </c>
    </row>
    <row r="41" spans="1:3" ht="13.15" customHeight="1" x14ac:dyDescent="0.25">
      <c r="A41" s="94"/>
      <c r="B41" s="95"/>
      <c r="C41" s="96">
        <v>0</v>
      </c>
    </row>
    <row r="42" spans="1:3" ht="13.15" customHeight="1" x14ac:dyDescent="0.25">
      <c r="A42" s="94"/>
      <c r="B42" s="95"/>
      <c r="C42" s="96">
        <v>0</v>
      </c>
    </row>
    <row r="43" spans="1:3" ht="13.15" customHeight="1" x14ac:dyDescent="0.25">
      <c r="A43" s="94"/>
      <c r="B43" s="95"/>
      <c r="C43" s="96">
        <v>0</v>
      </c>
    </row>
    <row r="44" spans="1:3" ht="13.15" customHeight="1" x14ac:dyDescent="0.25">
      <c r="A44" s="94"/>
      <c r="B44" s="95"/>
      <c r="C44" s="96">
        <v>0</v>
      </c>
    </row>
    <row r="45" spans="1:3" ht="13.15" customHeight="1" x14ac:dyDescent="0.25">
      <c r="A45" s="94"/>
      <c r="B45" s="95"/>
      <c r="C45" s="96">
        <v>0</v>
      </c>
    </row>
    <row r="46" spans="1:3" ht="13.15" customHeight="1" x14ac:dyDescent="0.25">
      <c r="A46" s="94"/>
      <c r="B46" s="95"/>
      <c r="C46" s="96">
        <v>0</v>
      </c>
    </row>
    <row r="47" spans="1:3" ht="13.15" customHeight="1" x14ac:dyDescent="0.25">
      <c r="A47" s="94"/>
      <c r="B47" s="95"/>
      <c r="C47" s="96">
        <v>0</v>
      </c>
    </row>
    <row r="48" spans="1:3" ht="13.15" customHeight="1" x14ac:dyDescent="0.25">
      <c r="A48" s="94"/>
      <c r="B48" s="95"/>
      <c r="C48" s="96">
        <v>0</v>
      </c>
    </row>
    <row r="49" spans="1:3" ht="13.15" customHeight="1" x14ac:dyDescent="0.25">
      <c r="A49" s="94"/>
      <c r="B49" s="95"/>
      <c r="C49" s="96">
        <v>0</v>
      </c>
    </row>
    <row r="50" spans="1:3" ht="13.15" customHeight="1" x14ac:dyDescent="0.25">
      <c r="A50" s="94"/>
      <c r="B50" s="95"/>
      <c r="C50" s="96">
        <v>0</v>
      </c>
    </row>
    <row r="51" spans="1:3" ht="13.15" customHeight="1" x14ac:dyDescent="0.25">
      <c r="A51" s="94"/>
      <c r="B51" s="95"/>
      <c r="C51" s="96">
        <v>0</v>
      </c>
    </row>
    <row r="52" spans="1:3" ht="13.15" customHeight="1" x14ac:dyDescent="0.25">
      <c r="A52" s="94"/>
      <c r="B52" s="95"/>
      <c r="C52" s="96">
        <v>0</v>
      </c>
    </row>
    <row r="53" spans="1:3" ht="13.15" customHeight="1" x14ac:dyDescent="0.25">
      <c r="A53" s="94"/>
      <c r="B53" s="95"/>
      <c r="C53" s="96">
        <v>0</v>
      </c>
    </row>
    <row r="54" spans="1:3" ht="13.15" customHeight="1" x14ac:dyDescent="0.25">
      <c r="A54" s="94"/>
      <c r="B54" s="95"/>
      <c r="C54" s="96">
        <v>0</v>
      </c>
    </row>
    <row r="55" spans="1:3" ht="13.15" customHeight="1" x14ac:dyDescent="0.2"/>
    <row r="56" spans="1:3" ht="13.15" customHeight="1" x14ac:dyDescent="0.2"/>
    <row r="57" spans="1:3" ht="13.15" customHeight="1" x14ac:dyDescent="0.2">
      <c r="A57" s="145" t="s">
        <v>139</v>
      </c>
      <c r="B57" s="137"/>
      <c r="C57" s="138"/>
    </row>
    <row r="58" spans="1:3" x14ac:dyDescent="0.2">
      <c r="A58" s="530"/>
      <c r="B58" s="531"/>
      <c r="C58" s="532"/>
    </row>
    <row r="59" spans="1:3" x14ac:dyDescent="0.2">
      <c r="A59" s="533"/>
      <c r="B59" s="443"/>
      <c r="C59" s="534"/>
    </row>
    <row r="60" spans="1:3" x14ac:dyDescent="0.2">
      <c r="A60" s="533"/>
      <c r="B60" s="443"/>
      <c r="C60" s="534"/>
    </row>
    <row r="61" spans="1:3" x14ac:dyDescent="0.2">
      <c r="A61" s="535"/>
      <c r="B61" s="536"/>
      <c r="C61" s="537"/>
    </row>
  </sheetData>
  <sheetProtection password="EFD5" sheet="1" objects="1" scenarios="1" selectLockedCells="1"/>
  <customSheetViews>
    <customSheetView guid="{1C9891D5-877B-4903-B2F9-581957D393DC}" showPageBreaks="1" showGridLines="0" fitToPage="1" printArea="1">
      <pageMargins left="0.39370078740157483" right="0.70866141732283472" top="0.39370078740157483" bottom="0.78740157480314965" header="0.31496062992125984" footer="0.31496062992125984"/>
      <pageSetup paperSize="9" fitToWidth="0" fitToHeight="0" orientation="portrait" r:id="rId1"/>
    </customSheetView>
    <customSheetView guid="{9ABA3363-4526-4026-B2DC-E6B8C58F2071}" showGridLines="0" fitToPage="1">
      <pageMargins left="0.39370078740157483" right="0.70866141732283472" top="0.39370078740157483" bottom="0.78740157480314965" header="0.31496062992125984" footer="0.31496062992125984"/>
      <pageSetup paperSize="9" fitToWidth="0" fitToHeight="0" orientation="portrait" r:id="rId2"/>
    </customSheetView>
  </customSheetViews>
  <mergeCells count="4">
    <mergeCell ref="G3:I3"/>
    <mergeCell ref="A6:C6"/>
    <mergeCell ref="B10:C10"/>
    <mergeCell ref="A58:C61"/>
  </mergeCells>
  <dataValidations count="6">
    <dataValidation allowBlank="1" showInputMessage="1" showErrorMessage="1" promptTitle="OHJE" prompt="Kirjaa budetin toiminto-välilehdille hakemuslomakkeelle kirjaamasi toiminnot yksi kerrallaan." sqref="C11"/>
    <dataValidation allowBlank="1" showInputMessage="1" showErrorMessage="1" promptTitle="OHJE" prompt="Kirjaa tähän hakulomakkeen mukainen toiminto nro 3._x000a_" sqref="C10"/>
    <dataValidation allowBlank="1" showInputMessage="1" showErrorMessage="1" promptTitle="ANVISNING" prompt="Om den exakta kostnaden inte är känd, ska du budgetera kostnaden enligt bästa tillgängliga uppskattning." sqref="C13:C54"/>
    <dataValidation allowBlank="1" showInputMessage="1" showErrorMessage="1" promptTitle="OHJE" prompt="Voit halutessasi antaa lisätietoja hanketoimintojen kustannuksiin liittyen." sqref="A58"/>
    <dataValidation type="list" allowBlank="1" showInputMessage="1" showErrorMessage="1" promptTitle="ANVISNING" prompt="Välj i rullgardingmenyn det kostnadsslag som motsvarar kostnaden. OBS! Enhetskostnader kan budgeteras endast under nationella målet 6.1." sqref="A13:A54">
      <mc:AlternateContent xmlns:x12ac="http://schemas.microsoft.com/office/spreadsheetml/2011/1/ac" xmlns:mc="http://schemas.openxmlformats.org/markup-compatibility/2006">
        <mc:Choice Requires="x12ac">
          <x12ac:list>Käyttö- ja kiinteä omaisuus, Ostopalvelut,"Aineet, tarvikkeet ja muut kustannukset", Matkakustannukset (15% malli), Yksikkökustannus</x12ac:list>
        </mc:Choice>
        <mc:Fallback>
          <formula1>"Käyttö- ja kiinteä omaisuus, Ostopalvelut,Aineet, tarvikkeet ja muut kustannukset, Matkakustannukset (15% malli), Yksikkökustannus"</formula1>
        </mc:Fallback>
      </mc:AlternateContent>
    </dataValidation>
    <dataValidation allowBlank="1" showInputMessage="1" showErrorMessage="1" promptTitle="ANVISNING" prompt="Ange förklaringen till kostnaden." sqref="B13:B54"/>
  </dataValidations>
  <hyperlinks>
    <hyperlink ref="G3:I3" location="'Börja här'!A1" display="TILLBAKA TILL FÖRSTA SIDAN"/>
  </hyperlinks>
  <pageMargins left="0.39370078740157483" right="0.70866141732283472" top="0.39370078740157483" bottom="0.78740157480314965" header="0.31496062992125984" footer="0.31496062992125984"/>
  <pageSetup paperSize="9" fitToWidth="0" fitToHeight="0" orientation="portrait" r:id="rId3"/>
  <drawing r:id="rId4"/>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3:I61"/>
  <sheetViews>
    <sheetView showGridLines="0" zoomScaleNormal="100" workbookViewId="0">
      <selection activeCell="G3" sqref="G3:I3"/>
    </sheetView>
  </sheetViews>
  <sheetFormatPr defaultRowHeight="12.75" x14ac:dyDescent="0.2"/>
  <cols>
    <col min="1" max="1" width="19.42578125" style="91" customWidth="1"/>
    <col min="2" max="2" width="48.7109375" customWidth="1"/>
    <col min="3" max="3" width="18.85546875" style="91" customWidth="1"/>
    <col min="4" max="16384" width="9.140625" style="91"/>
  </cols>
  <sheetData>
    <row r="3" spans="1:9" x14ac:dyDescent="0.2">
      <c r="G3" s="448" t="s">
        <v>48</v>
      </c>
      <c r="H3" s="449"/>
      <c r="I3" s="450"/>
    </row>
    <row r="4" spans="1:9" customFormat="1" ht="46.5" customHeight="1" x14ac:dyDescent="0.2"/>
    <row r="5" spans="1:9" customFormat="1" x14ac:dyDescent="0.2">
      <c r="A5" s="145" t="str">
        <f>'Budg. basinformation'!A10</f>
        <v>Projektnamn</v>
      </c>
      <c r="B5" s="137" t="str">
        <f>IF('Budg. basinformation'!B10&lt;&gt;0,'Budg. basinformation'!B10,"")</f>
        <v/>
      </c>
      <c r="C5" s="138"/>
    </row>
    <row r="6" spans="1:9" customFormat="1" ht="60.75" customHeight="1" x14ac:dyDescent="0.2">
      <c r="A6" s="527">
        <f>N_HankkeenNimi</f>
        <v>0</v>
      </c>
      <c r="B6" s="528"/>
      <c r="C6" s="529"/>
    </row>
    <row r="7" spans="1:9" x14ac:dyDescent="0.2">
      <c r="C7" s="92"/>
    </row>
    <row r="8" spans="1:9" ht="15" x14ac:dyDescent="0.25">
      <c r="A8" s="146" t="s">
        <v>204</v>
      </c>
      <c r="B8" s="147" t="s">
        <v>166</v>
      </c>
      <c r="C8" s="148">
        <f>SUM(C13:C54)</f>
        <v>0</v>
      </c>
    </row>
    <row r="9" spans="1:9" customFormat="1" x14ac:dyDescent="0.2"/>
    <row r="10" spans="1:9" customFormat="1" ht="75" customHeight="1" x14ac:dyDescent="0.2">
      <c r="A10" s="149" t="s">
        <v>207</v>
      </c>
      <c r="B10" s="526">
        <f>N_Tavoite4Toiminto1</f>
        <v>0</v>
      </c>
      <c r="C10" s="526"/>
    </row>
    <row r="11" spans="1:9" customFormat="1" x14ac:dyDescent="0.2">
      <c r="C11" s="93"/>
    </row>
    <row r="12" spans="1:9" customFormat="1" ht="15" x14ac:dyDescent="0.25">
      <c r="A12" s="150" t="s">
        <v>195</v>
      </c>
      <c r="B12" s="150" t="s">
        <v>196</v>
      </c>
      <c r="C12" s="143" t="s">
        <v>147</v>
      </c>
    </row>
    <row r="13" spans="1:9" customFormat="1" ht="15" x14ac:dyDescent="0.25">
      <c r="A13" s="94"/>
      <c r="B13" s="95"/>
      <c r="C13" s="96">
        <v>0</v>
      </c>
    </row>
    <row r="14" spans="1:9" customFormat="1" ht="15" x14ac:dyDescent="0.25">
      <c r="A14" s="94"/>
      <c r="B14" s="95"/>
      <c r="C14" s="96">
        <v>0</v>
      </c>
    </row>
    <row r="15" spans="1:9" customFormat="1" ht="15" x14ac:dyDescent="0.25">
      <c r="A15" s="94"/>
      <c r="B15" s="95"/>
      <c r="C15" s="96">
        <v>0</v>
      </c>
    </row>
    <row r="16" spans="1:9" ht="13.15" customHeight="1" x14ac:dyDescent="0.25">
      <c r="A16" s="94"/>
      <c r="B16" s="95"/>
      <c r="C16" s="96">
        <v>0</v>
      </c>
    </row>
    <row r="17" spans="1:3" ht="13.15" customHeight="1" x14ac:dyDescent="0.25">
      <c r="A17" s="94"/>
      <c r="B17" s="95"/>
      <c r="C17" s="96">
        <v>0</v>
      </c>
    </row>
    <row r="18" spans="1:3" ht="13.15" customHeight="1" x14ac:dyDescent="0.25">
      <c r="A18" s="94"/>
      <c r="B18" s="95"/>
      <c r="C18" s="96">
        <v>0</v>
      </c>
    </row>
    <row r="19" spans="1:3" ht="13.15" customHeight="1" x14ac:dyDescent="0.25">
      <c r="A19" s="94"/>
      <c r="B19" s="95"/>
      <c r="C19" s="96">
        <v>0</v>
      </c>
    </row>
    <row r="20" spans="1:3" ht="13.15" customHeight="1" x14ac:dyDescent="0.25">
      <c r="A20" s="94"/>
      <c r="B20" s="95"/>
      <c r="C20" s="96">
        <v>0</v>
      </c>
    </row>
    <row r="21" spans="1:3" ht="13.15" customHeight="1" x14ac:dyDescent="0.25">
      <c r="A21" s="94"/>
      <c r="B21" s="95"/>
      <c r="C21" s="96">
        <v>0</v>
      </c>
    </row>
    <row r="22" spans="1:3" ht="13.15" customHeight="1" x14ac:dyDescent="0.25">
      <c r="A22" s="94"/>
      <c r="B22" s="95"/>
      <c r="C22" s="96">
        <v>0</v>
      </c>
    </row>
    <row r="23" spans="1:3" ht="13.15" customHeight="1" x14ac:dyDescent="0.25">
      <c r="A23" s="94"/>
      <c r="B23" s="95"/>
      <c r="C23" s="96">
        <v>0</v>
      </c>
    </row>
    <row r="24" spans="1:3" ht="13.15" customHeight="1" x14ac:dyDescent="0.25">
      <c r="A24" s="94"/>
      <c r="B24" s="95"/>
      <c r="C24" s="96">
        <v>0</v>
      </c>
    </row>
    <row r="25" spans="1:3" ht="13.15" customHeight="1" x14ac:dyDescent="0.25">
      <c r="A25" s="94"/>
      <c r="B25" s="95"/>
      <c r="C25" s="96">
        <v>0</v>
      </c>
    </row>
    <row r="26" spans="1:3" ht="13.15" customHeight="1" x14ac:dyDescent="0.25">
      <c r="A26" s="94"/>
      <c r="B26" s="95"/>
      <c r="C26" s="96">
        <v>0</v>
      </c>
    </row>
    <row r="27" spans="1:3" ht="13.15" customHeight="1" x14ac:dyDescent="0.25">
      <c r="A27" s="94"/>
      <c r="B27" s="95"/>
      <c r="C27" s="96">
        <v>0</v>
      </c>
    </row>
    <row r="28" spans="1:3" ht="13.15" customHeight="1" x14ac:dyDescent="0.25">
      <c r="A28" s="94"/>
      <c r="B28" s="95"/>
      <c r="C28" s="96">
        <v>0</v>
      </c>
    </row>
    <row r="29" spans="1:3" ht="13.15" customHeight="1" x14ac:dyDescent="0.25">
      <c r="A29" s="94"/>
      <c r="B29" s="95"/>
      <c r="C29" s="96">
        <v>0</v>
      </c>
    </row>
    <row r="30" spans="1:3" ht="13.15" customHeight="1" x14ac:dyDescent="0.25">
      <c r="A30" s="94"/>
      <c r="B30" s="95"/>
      <c r="C30" s="96">
        <v>0</v>
      </c>
    </row>
    <row r="31" spans="1:3" ht="13.15" customHeight="1" x14ac:dyDescent="0.25">
      <c r="A31" s="94"/>
      <c r="B31" s="95"/>
      <c r="C31" s="96">
        <v>0</v>
      </c>
    </row>
    <row r="32" spans="1:3" ht="13.15" customHeight="1" x14ac:dyDescent="0.25">
      <c r="A32" s="94"/>
      <c r="B32" s="95"/>
      <c r="C32" s="96">
        <v>0</v>
      </c>
    </row>
    <row r="33" spans="1:3" ht="13.15" customHeight="1" x14ac:dyDescent="0.25">
      <c r="A33" s="94"/>
      <c r="B33" s="95"/>
      <c r="C33" s="96">
        <v>0</v>
      </c>
    </row>
    <row r="34" spans="1:3" ht="13.15" customHeight="1" x14ac:dyDescent="0.25">
      <c r="A34" s="94"/>
      <c r="B34" s="95"/>
      <c r="C34" s="96">
        <v>0</v>
      </c>
    </row>
    <row r="35" spans="1:3" ht="13.15" customHeight="1" x14ac:dyDescent="0.25">
      <c r="A35" s="94"/>
      <c r="B35" s="95"/>
      <c r="C35" s="96">
        <v>0</v>
      </c>
    </row>
    <row r="36" spans="1:3" ht="13.15" customHeight="1" x14ac:dyDescent="0.25">
      <c r="A36" s="94"/>
      <c r="B36" s="95"/>
      <c r="C36" s="96">
        <v>0</v>
      </c>
    </row>
    <row r="37" spans="1:3" ht="13.15" customHeight="1" x14ac:dyDescent="0.25">
      <c r="A37" s="94"/>
      <c r="B37" s="95"/>
      <c r="C37" s="96">
        <v>0</v>
      </c>
    </row>
    <row r="38" spans="1:3" ht="13.15" customHeight="1" x14ac:dyDescent="0.25">
      <c r="A38" s="94"/>
      <c r="B38" s="95"/>
      <c r="C38" s="96">
        <v>0</v>
      </c>
    </row>
    <row r="39" spans="1:3" ht="13.15" customHeight="1" x14ac:dyDescent="0.25">
      <c r="A39" s="94"/>
      <c r="B39" s="95"/>
      <c r="C39" s="96">
        <v>0</v>
      </c>
    </row>
    <row r="40" spans="1:3" ht="13.15" customHeight="1" x14ac:dyDescent="0.25">
      <c r="A40" s="94"/>
      <c r="B40" s="95"/>
      <c r="C40" s="96">
        <v>0</v>
      </c>
    </row>
    <row r="41" spans="1:3" ht="13.15" customHeight="1" x14ac:dyDescent="0.25">
      <c r="A41" s="94"/>
      <c r="B41" s="95"/>
      <c r="C41" s="96">
        <v>0</v>
      </c>
    </row>
    <row r="42" spans="1:3" ht="13.15" customHeight="1" x14ac:dyDescent="0.25">
      <c r="A42" s="94"/>
      <c r="B42" s="95"/>
      <c r="C42" s="96">
        <v>0</v>
      </c>
    </row>
    <row r="43" spans="1:3" ht="13.15" customHeight="1" x14ac:dyDescent="0.25">
      <c r="A43" s="94"/>
      <c r="B43" s="95"/>
      <c r="C43" s="96">
        <v>0</v>
      </c>
    </row>
    <row r="44" spans="1:3" ht="13.15" customHeight="1" x14ac:dyDescent="0.25">
      <c r="A44" s="94"/>
      <c r="B44" s="95"/>
      <c r="C44" s="96">
        <v>0</v>
      </c>
    </row>
    <row r="45" spans="1:3" ht="13.15" customHeight="1" x14ac:dyDescent="0.25">
      <c r="A45" s="94"/>
      <c r="B45" s="95"/>
      <c r="C45" s="96">
        <v>0</v>
      </c>
    </row>
    <row r="46" spans="1:3" ht="13.15" customHeight="1" x14ac:dyDescent="0.25">
      <c r="A46" s="94"/>
      <c r="B46" s="95"/>
      <c r="C46" s="96">
        <v>0</v>
      </c>
    </row>
    <row r="47" spans="1:3" ht="13.15" customHeight="1" x14ac:dyDescent="0.25">
      <c r="A47" s="94"/>
      <c r="B47" s="95"/>
      <c r="C47" s="96">
        <v>0</v>
      </c>
    </row>
    <row r="48" spans="1:3" ht="13.15" customHeight="1" x14ac:dyDescent="0.25">
      <c r="A48" s="94"/>
      <c r="B48" s="95"/>
      <c r="C48" s="96">
        <v>0</v>
      </c>
    </row>
    <row r="49" spans="1:3" ht="13.15" customHeight="1" x14ac:dyDescent="0.25">
      <c r="A49" s="94"/>
      <c r="B49" s="95"/>
      <c r="C49" s="96">
        <v>0</v>
      </c>
    </row>
    <row r="50" spans="1:3" ht="13.15" customHeight="1" x14ac:dyDescent="0.25">
      <c r="A50" s="94"/>
      <c r="B50" s="95"/>
      <c r="C50" s="96">
        <v>0</v>
      </c>
    </row>
    <row r="51" spans="1:3" ht="13.15" customHeight="1" x14ac:dyDescent="0.25">
      <c r="A51" s="94"/>
      <c r="B51" s="95"/>
      <c r="C51" s="96">
        <v>0</v>
      </c>
    </row>
    <row r="52" spans="1:3" ht="13.15" customHeight="1" x14ac:dyDescent="0.25">
      <c r="A52" s="94"/>
      <c r="B52" s="95"/>
      <c r="C52" s="96">
        <v>0</v>
      </c>
    </row>
    <row r="53" spans="1:3" ht="13.15" customHeight="1" x14ac:dyDescent="0.25">
      <c r="A53" s="94"/>
      <c r="B53" s="95"/>
      <c r="C53" s="96">
        <v>0</v>
      </c>
    </row>
    <row r="54" spans="1:3" ht="13.15" customHeight="1" x14ac:dyDescent="0.25">
      <c r="A54" s="94"/>
      <c r="B54" s="95"/>
      <c r="C54" s="96">
        <v>0</v>
      </c>
    </row>
    <row r="55" spans="1:3" ht="13.15" customHeight="1" x14ac:dyDescent="0.2"/>
    <row r="56" spans="1:3" ht="13.15" customHeight="1" x14ac:dyDescent="0.2"/>
    <row r="57" spans="1:3" ht="13.15" customHeight="1" x14ac:dyDescent="0.2">
      <c r="A57" s="145" t="s">
        <v>139</v>
      </c>
      <c r="B57" s="137"/>
      <c r="C57" s="138"/>
    </row>
    <row r="58" spans="1:3" x14ac:dyDescent="0.2">
      <c r="A58" s="530"/>
      <c r="B58" s="531"/>
      <c r="C58" s="532"/>
    </row>
    <row r="59" spans="1:3" x14ac:dyDescent="0.2">
      <c r="A59" s="533"/>
      <c r="B59" s="443"/>
      <c r="C59" s="534"/>
    </row>
    <row r="60" spans="1:3" x14ac:dyDescent="0.2">
      <c r="A60" s="533"/>
      <c r="B60" s="443"/>
      <c r="C60" s="534"/>
    </row>
    <row r="61" spans="1:3" x14ac:dyDescent="0.2">
      <c r="A61" s="535"/>
      <c r="B61" s="536"/>
      <c r="C61" s="537"/>
    </row>
  </sheetData>
  <sheetProtection password="EFD5" sheet="1" objects="1" scenarios="1" selectLockedCells="1"/>
  <customSheetViews>
    <customSheetView guid="{1C9891D5-877B-4903-B2F9-581957D393DC}" showPageBreaks="1" showGridLines="0" fitToPage="1" printArea="1">
      <pageMargins left="0.39370078740157483" right="0.70866141732283472" top="0.39370078740157483" bottom="0.78740157480314965" header="0.31496062992125984" footer="0.31496062992125984"/>
      <pageSetup paperSize="9" fitToWidth="0" fitToHeight="0" orientation="portrait" r:id="rId1"/>
    </customSheetView>
    <customSheetView guid="{9ABA3363-4526-4026-B2DC-E6B8C58F2071}" showGridLines="0" fitToPage="1">
      <pageMargins left="0.39370078740157483" right="0.70866141732283472" top="0.39370078740157483" bottom="0.78740157480314965" header="0.31496062992125984" footer="0.31496062992125984"/>
      <pageSetup paperSize="9" fitToWidth="0" fitToHeight="0" orientation="portrait" r:id="rId2"/>
    </customSheetView>
  </customSheetViews>
  <mergeCells count="4">
    <mergeCell ref="G3:I3"/>
    <mergeCell ref="A6:C6"/>
    <mergeCell ref="B10:C10"/>
    <mergeCell ref="A58:C61"/>
  </mergeCells>
  <dataValidations count="6">
    <dataValidation allowBlank="1" showInputMessage="1" showErrorMessage="1" promptTitle="OHJE" prompt="Voit halutessasi antaa lisätietoja hanketoimintojen kustannuksiin liittyen." sqref="A58"/>
    <dataValidation allowBlank="1" showInputMessage="1" showErrorMessage="1" promptTitle="ANVISNING" prompt="Om den exakta kostnaden inte är känd, ska du budgetera kostnaden enligt bästa tillgängliga uppskattning." sqref="C13:C54"/>
    <dataValidation allowBlank="1" showInputMessage="1" showErrorMessage="1" promptTitle="OHJE" prompt="Kirjaa tähän hakulomakkeen mukainen toiminto nro 1." sqref="B10:C10"/>
    <dataValidation allowBlank="1" showInputMessage="1" showErrorMessage="1" promptTitle="OHJE" prompt="Kirjaa budetin toiminto-välilehdille hakemuslomakkeelle kirjaamasi toiminnot yksi kerrallaan." sqref="C11"/>
    <dataValidation type="list" allowBlank="1" showInputMessage="1" showErrorMessage="1" promptTitle="ANVISNING" prompt="Välj i rullgardingmenyn det kostnadsslag som motsvarar kostnaden. OBS! Enhetskostnader kan budgeteras endast under nationella målet 6.1." sqref="A13:A54">
      <mc:AlternateContent xmlns:x12ac="http://schemas.microsoft.com/office/spreadsheetml/2011/1/ac" xmlns:mc="http://schemas.openxmlformats.org/markup-compatibility/2006">
        <mc:Choice Requires="x12ac">
          <x12ac:list>Käyttö- ja kiinteä omaisuus, Ostopalvelut,"Aineet, tarvikkeet ja muut kustannukset", Matkakustannukset (15% malli), Yksikkökustannus</x12ac:list>
        </mc:Choice>
        <mc:Fallback>
          <formula1>"Käyttö- ja kiinteä omaisuus, Ostopalvelut,Aineet, tarvikkeet ja muut kustannukset, Matkakustannukset (15% malli), Yksikkökustannus"</formula1>
        </mc:Fallback>
      </mc:AlternateContent>
    </dataValidation>
    <dataValidation allowBlank="1" showInputMessage="1" showErrorMessage="1" promptTitle="ANVISNING" prompt="Ange förklaringen till kostnaden." sqref="B13:B54"/>
  </dataValidations>
  <hyperlinks>
    <hyperlink ref="G3:I3" location="'Börja här'!A1" display="TILLBAKA TILL FÖRSTA SIDAN"/>
  </hyperlinks>
  <pageMargins left="0.39370078740157483" right="0.70866141732283472" top="0.39370078740157483" bottom="0.78740157480314965" header="0.31496062992125984" footer="0.31496062992125984"/>
  <pageSetup paperSize="9" fitToWidth="0" fitToHeight="0" orientation="portrait" r:id="rId3"/>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S100"/>
  <sheetViews>
    <sheetView showGridLines="0" zoomScaleNormal="100" workbookViewId="0">
      <selection activeCell="A99" sqref="A99:I99"/>
    </sheetView>
  </sheetViews>
  <sheetFormatPr defaultRowHeight="12.75" x14ac:dyDescent="0.2"/>
  <cols>
    <col min="1" max="1" width="10.28515625" style="69" customWidth="1"/>
    <col min="2" max="2" width="9.140625" style="69"/>
    <col min="3" max="3" width="4.85546875" style="69" customWidth="1"/>
    <col min="4" max="4" width="9.140625" style="69" customWidth="1"/>
    <col min="5" max="5" width="9.140625" style="69"/>
    <col min="6" max="7" width="9.140625" style="69" customWidth="1"/>
    <col min="8" max="8" width="9.140625" style="69"/>
    <col min="9" max="9" width="9.140625" style="69" customWidth="1"/>
    <col min="10" max="10" width="10.28515625" style="69" customWidth="1"/>
    <col min="11" max="11" width="2" style="69" customWidth="1"/>
    <col min="12" max="16384" width="9.140625" style="69"/>
  </cols>
  <sheetData>
    <row r="1" spans="1:19" ht="12.75" customHeight="1" x14ac:dyDescent="0.2">
      <c r="A1" s="285"/>
      <c r="B1" s="286"/>
      <c r="C1" s="286"/>
      <c r="D1" s="286"/>
      <c r="E1" s="286"/>
      <c r="F1" s="286"/>
      <c r="G1" s="286"/>
      <c r="H1" s="395" t="s">
        <v>38</v>
      </c>
      <c r="I1" s="396"/>
      <c r="J1" s="287"/>
      <c r="K1" s="111"/>
      <c r="L1" s="111"/>
      <c r="M1" s="111"/>
      <c r="N1" s="111"/>
      <c r="O1" s="111"/>
      <c r="P1" s="111"/>
      <c r="Q1" s="111"/>
      <c r="R1" s="111"/>
      <c r="S1" s="111"/>
    </row>
    <row r="2" spans="1:19" ht="15" customHeight="1" x14ac:dyDescent="0.2">
      <c r="A2" s="288"/>
      <c r="B2" s="289"/>
      <c r="C2" s="289"/>
      <c r="D2" s="289"/>
      <c r="E2" s="289"/>
      <c r="F2" s="289"/>
      <c r="G2" s="289"/>
      <c r="H2" s="397" t="s">
        <v>39</v>
      </c>
      <c r="I2" s="397"/>
      <c r="J2" s="290"/>
      <c r="K2" s="111"/>
      <c r="L2" s="111"/>
      <c r="M2" s="111"/>
      <c r="N2" s="111"/>
      <c r="O2" s="111"/>
      <c r="P2" s="111"/>
      <c r="Q2" s="111"/>
      <c r="R2" s="111"/>
      <c r="S2" s="111"/>
    </row>
    <row r="3" spans="1:19" ht="15" customHeight="1" x14ac:dyDescent="0.2">
      <c r="A3" s="288"/>
      <c r="B3" s="289"/>
      <c r="C3" s="289"/>
      <c r="D3" s="289"/>
      <c r="E3" s="289"/>
      <c r="F3" s="289"/>
      <c r="G3" s="289"/>
      <c r="H3" s="289"/>
      <c r="I3" s="291" t="s">
        <v>40</v>
      </c>
      <c r="J3" s="290"/>
      <c r="K3" s="111"/>
      <c r="L3" s="111"/>
      <c r="M3" s="111"/>
      <c r="N3" s="418" t="s">
        <v>48</v>
      </c>
      <c r="O3" s="419"/>
      <c r="P3" s="420"/>
      <c r="Q3" s="111"/>
      <c r="R3" s="111"/>
      <c r="S3" s="111"/>
    </row>
    <row r="4" spans="1:19" ht="23.25" customHeight="1" x14ac:dyDescent="0.25">
      <c r="A4" s="398" t="s">
        <v>41</v>
      </c>
      <c r="B4" s="399"/>
      <c r="C4" s="399"/>
      <c r="D4" s="399"/>
      <c r="E4" s="399"/>
      <c r="F4" s="399"/>
      <c r="G4" s="399"/>
      <c r="H4" s="399"/>
      <c r="I4" s="399"/>
      <c r="J4" s="400"/>
      <c r="K4" s="111"/>
      <c r="L4" s="111"/>
      <c r="M4" s="111"/>
      <c r="N4" s="111"/>
      <c r="O4" s="111"/>
      <c r="P4" s="111"/>
      <c r="Q4" s="111"/>
      <c r="R4" s="111"/>
      <c r="S4" s="111"/>
    </row>
    <row r="5" spans="1:19" ht="12.75" customHeight="1" x14ac:dyDescent="0.2">
      <c r="A5" s="401" t="s">
        <v>12</v>
      </c>
      <c r="B5" s="402"/>
      <c r="C5" s="402"/>
      <c r="D5" s="402"/>
      <c r="E5" s="402"/>
      <c r="F5" s="402"/>
      <c r="G5" s="402"/>
      <c r="H5" s="402"/>
      <c r="I5" s="402"/>
      <c r="J5" s="403"/>
      <c r="K5" s="111"/>
      <c r="L5" s="111"/>
      <c r="M5" s="111"/>
      <c r="N5" s="111"/>
      <c r="O5" s="111"/>
      <c r="P5" s="111"/>
      <c r="Q5" s="111"/>
      <c r="R5" s="111"/>
      <c r="S5" s="111"/>
    </row>
    <row r="6" spans="1:19" ht="12.75" customHeight="1" x14ac:dyDescent="0.2">
      <c r="A6" s="288"/>
      <c r="B6" s="292"/>
      <c r="C6" s="404"/>
      <c r="D6" s="404"/>
      <c r="E6" s="293"/>
      <c r="F6" s="294"/>
      <c r="G6" s="295"/>
      <c r="H6" s="292"/>
      <c r="I6" s="292"/>
      <c r="J6" s="296"/>
      <c r="K6" s="111"/>
      <c r="L6" s="111"/>
      <c r="M6" s="297"/>
      <c r="N6" s="111"/>
      <c r="O6" s="111"/>
      <c r="P6" s="111"/>
      <c r="Q6" s="111"/>
      <c r="R6" s="111"/>
      <c r="S6" s="111"/>
    </row>
    <row r="7" spans="1:19" ht="12.75" customHeight="1" x14ac:dyDescent="0.2">
      <c r="A7" s="288"/>
      <c r="B7" s="298"/>
      <c r="C7" s="194"/>
      <c r="D7" s="194"/>
      <c r="E7" s="194"/>
      <c r="F7" s="194"/>
      <c r="G7" s="289"/>
      <c r="H7" s="289"/>
      <c r="I7" s="289"/>
      <c r="J7" s="299"/>
      <c r="K7" s="111"/>
      <c r="L7" s="111"/>
      <c r="M7" s="111"/>
      <c r="N7" s="111"/>
      <c r="O7" s="111"/>
      <c r="P7" s="111"/>
      <c r="Q7" s="111"/>
      <c r="R7" s="111"/>
      <c r="S7" s="111"/>
    </row>
    <row r="8" spans="1:19" ht="15" customHeight="1" x14ac:dyDescent="0.2">
      <c r="A8" s="300" t="s">
        <v>42</v>
      </c>
      <c r="B8" s="301"/>
      <c r="C8" s="425"/>
      <c r="D8" s="425"/>
      <c r="E8" s="301" t="s">
        <v>43</v>
      </c>
      <c r="F8" s="301"/>
      <c r="G8" s="301"/>
      <c r="H8" s="301"/>
      <c r="I8" s="302"/>
      <c r="J8" s="303"/>
      <c r="K8" s="111"/>
      <c r="L8" s="111"/>
      <c r="M8" s="111"/>
      <c r="N8" s="111"/>
      <c r="O8" s="111"/>
      <c r="P8" s="111"/>
      <c r="Q8" s="111"/>
      <c r="R8" s="111"/>
      <c r="S8" s="111"/>
    </row>
    <row r="9" spans="1:19" ht="12.75" customHeight="1" x14ac:dyDescent="0.2">
      <c r="A9" s="304"/>
      <c r="B9" s="305"/>
      <c r="C9" s="306"/>
      <c r="D9" s="306"/>
      <c r="E9" s="307"/>
      <c r="F9" s="306"/>
      <c r="G9" s="306"/>
      <c r="H9" s="306"/>
      <c r="I9" s="306"/>
      <c r="J9" s="308"/>
      <c r="K9" s="111"/>
      <c r="L9" s="111"/>
      <c r="M9" s="111"/>
      <c r="N9" s="111"/>
      <c r="O9" s="111"/>
      <c r="P9" s="111"/>
      <c r="Q9" s="111"/>
      <c r="R9" s="111"/>
      <c r="S9" s="111"/>
    </row>
    <row r="10" spans="1:19" ht="15" customHeight="1" x14ac:dyDescent="0.2">
      <c r="A10" s="422" t="s">
        <v>44</v>
      </c>
      <c r="B10" s="423"/>
      <c r="C10" s="423"/>
      <c r="D10" s="423"/>
      <c r="E10" s="423"/>
      <c r="F10" s="423"/>
      <c r="G10" s="423"/>
      <c r="H10" s="423"/>
      <c r="I10" s="423"/>
      <c r="J10" s="424"/>
      <c r="K10" s="111"/>
      <c r="L10" s="394" t="s">
        <v>49</v>
      </c>
      <c r="M10" s="394"/>
      <c r="N10" s="394"/>
      <c r="O10" s="394"/>
      <c r="P10" s="394"/>
      <c r="Q10" s="394"/>
      <c r="R10" s="394"/>
      <c r="S10" s="111"/>
    </row>
    <row r="11" spans="1:19" ht="12.75" customHeight="1" x14ac:dyDescent="0.2">
      <c r="A11" s="309"/>
      <c r="B11" s="310"/>
      <c r="C11" s="310"/>
      <c r="D11" s="310"/>
      <c r="E11" s="310"/>
      <c r="F11" s="310"/>
      <c r="G11" s="310"/>
      <c r="H11" s="310"/>
      <c r="I11" s="310"/>
      <c r="J11" s="311"/>
      <c r="K11" s="111"/>
      <c r="L11" s="394"/>
      <c r="M11" s="394"/>
      <c r="N11" s="394"/>
      <c r="O11" s="394"/>
      <c r="P11" s="394"/>
      <c r="Q11" s="394"/>
      <c r="R11" s="394"/>
      <c r="S11" s="111"/>
    </row>
    <row r="12" spans="1:19" ht="12.75" customHeight="1" x14ac:dyDescent="0.2">
      <c r="A12" s="312" t="s">
        <v>45</v>
      </c>
      <c r="B12" s="310"/>
      <c r="C12" s="310"/>
      <c r="D12" s="313" t="s">
        <v>46</v>
      </c>
      <c r="E12" s="310"/>
      <c r="F12" s="310"/>
      <c r="G12" s="310"/>
      <c r="H12" s="310"/>
      <c r="I12" s="310"/>
      <c r="J12" s="311"/>
      <c r="K12" s="111"/>
      <c r="L12" s="394"/>
      <c r="M12" s="394"/>
      <c r="N12" s="394"/>
      <c r="O12" s="394"/>
      <c r="P12" s="394"/>
      <c r="Q12" s="394"/>
      <c r="R12" s="394"/>
      <c r="S12" s="111"/>
    </row>
    <row r="13" spans="1:19" ht="12.75" customHeight="1" x14ac:dyDescent="0.2">
      <c r="A13" s="314"/>
      <c r="B13" s="315"/>
      <c r="C13" s="315"/>
      <c r="D13" s="315"/>
      <c r="E13" s="315"/>
      <c r="F13" s="315"/>
      <c r="G13" s="315"/>
      <c r="H13" s="315"/>
      <c r="I13" s="315"/>
      <c r="J13" s="316"/>
      <c r="K13" s="111"/>
      <c r="L13" s="394"/>
      <c r="M13" s="394"/>
      <c r="N13" s="394"/>
      <c r="O13" s="394"/>
      <c r="P13" s="394"/>
      <c r="Q13" s="394"/>
      <c r="R13" s="394"/>
      <c r="S13" s="111"/>
    </row>
    <row r="14" spans="1:19" ht="12.75" customHeight="1" x14ac:dyDescent="0.2">
      <c r="A14" s="409" t="s">
        <v>47</v>
      </c>
      <c r="B14" s="410"/>
      <c r="C14" s="410"/>
      <c r="D14" s="410"/>
      <c r="E14" s="410"/>
      <c r="F14" s="410"/>
      <c r="G14" s="410"/>
      <c r="H14" s="410"/>
      <c r="I14" s="410"/>
      <c r="J14" s="411"/>
      <c r="K14" s="111"/>
      <c r="L14" s="116"/>
      <c r="M14" s="116"/>
      <c r="N14" s="116"/>
      <c r="O14" s="116"/>
      <c r="P14" s="116"/>
      <c r="Q14" s="116"/>
      <c r="R14" s="111"/>
      <c r="S14" s="111"/>
    </row>
    <row r="15" spans="1:19" ht="12.75" customHeight="1" x14ac:dyDescent="0.2">
      <c r="A15" s="317"/>
      <c r="B15" s="318"/>
      <c r="C15" s="318"/>
      <c r="D15" s="318"/>
      <c r="E15" s="318"/>
      <c r="F15" s="318"/>
      <c r="G15" s="318"/>
      <c r="H15" s="318"/>
      <c r="I15" s="318"/>
      <c r="J15" s="319"/>
      <c r="K15" s="111"/>
      <c r="L15" s="421" t="s">
        <v>79</v>
      </c>
      <c r="M15" s="421"/>
      <c r="N15" s="421"/>
      <c r="O15" s="421"/>
      <c r="P15" s="421"/>
      <c r="Q15" s="421"/>
      <c r="R15" s="421"/>
      <c r="S15" s="111"/>
    </row>
    <row r="16" spans="1:19" ht="12.75" customHeight="1" x14ac:dyDescent="0.2">
      <c r="A16" s="312" t="s">
        <v>50</v>
      </c>
      <c r="B16" s="313"/>
      <c r="C16" s="310"/>
      <c r="D16" s="310"/>
      <c r="E16" s="310"/>
      <c r="F16" s="310"/>
      <c r="G16" s="310"/>
      <c r="H16" s="310"/>
      <c r="I16" s="310"/>
      <c r="J16" s="311"/>
      <c r="K16" s="111"/>
      <c r="L16" s="421"/>
      <c r="M16" s="421"/>
      <c r="N16" s="421"/>
      <c r="O16" s="421"/>
      <c r="P16" s="421"/>
      <c r="Q16" s="421"/>
      <c r="R16" s="421"/>
      <c r="S16" s="111"/>
    </row>
    <row r="17" spans="1:19" ht="12.75" customHeight="1" x14ac:dyDescent="0.2">
      <c r="A17" s="312" t="s">
        <v>45</v>
      </c>
      <c r="B17" s="313"/>
      <c r="C17" s="310"/>
      <c r="D17" s="313" t="s">
        <v>46</v>
      </c>
      <c r="E17" s="310"/>
      <c r="F17" s="310"/>
      <c r="G17" s="310"/>
      <c r="H17" s="310"/>
      <c r="I17" s="310"/>
      <c r="J17" s="311"/>
      <c r="K17" s="111"/>
      <c r="L17" s="421"/>
      <c r="M17" s="421"/>
      <c r="N17" s="421"/>
      <c r="O17" s="421"/>
      <c r="P17" s="421"/>
      <c r="Q17" s="421"/>
      <c r="R17" s="421"/>
      <c r="S17" s="111"/>
    </row>
    <row r="18" spans="1:19" ht="12.75" customHeight="1" x14ac:dyDescent="0.2">
      <c r="A18" s="312"/>
      <c r="B18" s="313"/>
      <c r="C18" s="310"/>
      <c r="D18" s="310"/>
      <c r="E18" s="310"/>
      <c r="F18" s="310"/>
      <c r="G18" s="310"/>
      <c r="H18" s="310"/>
      <c r="I18" s="310"/>
      <c r="J18" s="311"/>
      <c r="K18" s="111"/>
      <c r="L18" s="111"/>
      <c r="M18" s="111"/>
      <c r="N18" s="111"/>
      <c r="O18" s="111"/>
      <c r="P18" s="111"/>
      <c r="Q18" s="111"/>
      <c r="R18" s="111"/>
      <c r="S18" s="111"/>
    </row>
    <row r="19" spans="1:19" ht="12.75" customHeight="1" x14ac:dyDescent="0.2">
      <c r="A19" s="312" t="s">
        <v>51</v>
      </c>
      <c r="B19" s="313"/>
      <c r="C19" s="310"/>
      <c r="D19" s="310"/>
      <c r="E19" s="310"/>
      <c r="F19" s="310"/>
      <c r="G19" s="310"/>
      <c r="H19" s="310"/>
      <c r="I19" s="310"/>
      <c r="J19" s="311"/>
      <c r="K19" s="111"/>
      <c r="L19" s="111"/>
      <c r="M19" s="111"/>
      <c r="N19" s="111"/>
      <c r="O19" s="111"/>
      <c r="P19" s="111"/>
      <c r="Q19" s="111"/>
      <c r="R19" s="111"/>
      <c r="S19" s="111"/>
    </row>
    <row r="20" spans="1:19" ht="12.75" customHeight="1" x14ac:dyDescent="0.2">
      <c r="A20" s="426"/>
      <c r="B20" s="427"/>
      <c r="C20" s="427"/>
      <c r="D20" s="427"/>
      <c r="E20" s="427"/>
      <c r="F20" s="427"/>
      <c r="G20" s="427"/>
      <c r="H20" s="427"/>
      <c r="I20" s="428"/>
      <c r="J20" s="311"/>
      <c r="K20" s="111"/>
      <c r="L20" s="393" t="s">
        <v>80</v>
      </c>
      <c r="M20" s="393"/>
      <c r="N20" s="393"/>
      <c r="O20" s="393"/>
      <c r="P20" s="393"/>
      <c r="Q20" s="393"/>
      <c r="R20" s="393"/>
    </row>
    <row r="21" spans="1:19" ht="12.75" customHeight="1" x14ac:dyDescent="0.2">
      <c r="A21" s="429"/>
      <c r="B21" s="430"/>
      <c r="C21" s="430"/>
      <c r="D21" s="430"/>
      <c r="E21" s="430"/>
      <c r="F21" s="430"/>
      <c r="G21" s="430"/>
      <c r="H21" s="430"/>
      <c r="I21" s="431"/>
      <c r="J21" s="311"/>
      <c r="K21" s="111"/>
      <c r="L21" s="393"/>
      <c r="M21" s="393"/>
      <c r="N21" s="393"/>
      <c r="O21" s="393"/>
      <c r="P21" s="393"/>
      <c r="Q21" s="393"/>
      <c r="R21" s="393"/>
    </row>
    <row r="22" spans="1:19" ht="12.75" customHeight="1" x14ac:dyDescent="0.2">
      <c r="A22" s="432"/>
      <c r="B22" s="433"/>
      <c r="C22" s="433"/>
      <c r="D22" s="433"/>
      <c r="E22" s="433"/>
      <c r="F22" s="433"/>
      <c r="G22" s="433"/>
      <c r="H22" s="433"/>
      <c r="I22" s="434"/>
      <c r="J22" s="311"/>
      <c r="K22" s="111"/>
      <c r="L22" s="111"/>
      <c r="M22" s="111"/>
      <c r="N22" s="111"/>
      <c r="O22" s="111"/>
      <c r="P22" s="111"/>
      <c r="Q22" s="111"/>
      <c r="R22" s="111"/>
    </row>
    <row r="23" spans="1:19" ht="12.75" customHeight="1" x14ac:dyDescent="0.2">
      <c r="A23" s="312" t="s">
        <v>52</v>
      </c>
      <c r="B23" s="313"/>
      <c r="C23" s="310"/>
      <c r="D23" s="310"/>
      <c r="E23" s="310"/>
      <c r="F23" s="310"/>
      <c r="G23" s="310"/>
      <c r="H23" s="310"/>
      <c r="I23" s="310"/>
      <c r="J23" s="311"/>
      <c r="K23" s="111"/>
      <c r="L23" s="394" t="s">
        <v>81</v>
      </c>
      <c r="M23" s="394"/>
      <c r="N23" s="394"/>
      <c r="O23" s="394"/>
      <c r="P23" s="394"/>
      <c r="Q23" s="394"/>
      <c r="R23" s="394"/>
    </row>
    <row r="24" spans="1:19" ht="12.75" customHeight="1" x14ac:dyDescent="0.2">
      <c r="A24" s="255"/>
      <c r="B24" s="256"/>
      <c r="C24" s="254"/>
      <c r="D24" s="254"/>
      <c r="E24" s="254"/>
      <c r="F24" s="254"/>
      <c r="G24" s="254"/>
      <c r="H24" s="254"/>
      <c r="I24" s="254"/>
      <c r="J24" s="311"/>
      <c r="K24" s="111"/>
      <c r="L24" s="394"/>
      <c r="M24" s="394"/>
      <c r="N24" s="394"/>
      <c r="O24" s="394"/>
      <c r="P24" s="394"/>
      <c r="Q24" s="394"/>
      <c r="R24" s="394"/>
    </row>
    <row r="25" spans="1:19" ht="12.75" customHeight="1" x14ac:dyDescent="0.2">
      <c r="A25" s="312" t="s">
        <v>53</v>
      </c>
      <c r="B25" s="313"/>
      <c r="C25" s="310"/>
      <c r="D25" s="408"/>
      <c r="E25" s="374"/>
      <c r="F25" s="374"/>
      <c r="G25" s="374"/>
      <c r="H25" s="374"/>
      <c r="I25" s="375"/>
      <c r="J25" s="320"/>
      <c r="K25" s="111"/>
      <c r="L25" s="394"/>
      <c r="M25" s="394"/>
      <c r="N25" s="394"/>
      <c r="O25" s="394"/>
      <c r="P25" s="394"/>
      <c r="Q25" s="394"/>
      <c r="R25" s="394"/>
    </row>
    <row r="26" spans="1:19" ht="12.75" customHeight="1" x14ac:dyDescent="0.2">
      <c r="A26" s="312" t="s">
        <v>54</v>
      </c>
      <c r="B26" s="313"/>
      <c r="C26" s="310"/>
      <c r="D26" s="408"/>
      <c r="E26" s="374"/>
      <c r="F26" s="374"/>
      <c r="G26" s="374"/>
      <c r="H26" s="374"/>
      <c r="I26" s="375"/>
      <c r="J26" s="320"/>
      <c r="K26" s="111"/>
      <c r="L26" s="394"/>
      <c r="M26" s="394"/>
      <c r="N26" s="394"/>
      <c r="O26" s="394"/>
      <c r="P26" s="394"/>
      <c r="Q26" s="394"/>
      <c r="R26" s="394"/>
    </row>
    <row r="27" spans="1:19" ht="12.75" customHeight="1" x14ac:dyDescent="0.2">
      <c r="A27" s="312" t="s">
        <v>55</v>
      </c>
      <c r="B27" s="313"/>
      <c r="C27" s="310"/>
      <c r="D27" s="408"/>
      <c r="E27" s="374"/>
      <c r="F27" s="374"/>
      <c r="G27" s="374"/>
      <c r="H27" s="374"/>
      <c r="I27" s="375"/>
      <c r="J27" s="311"/>
      <c r="K27" s="111"/>
      <c r="L27" s="394"/>
      <c r="M27" s="394"/>
      <c r="N27" s="394"/>
      <c r="O27" s="394"/>
      <c r="P27" s="394"/>
      <c r="Q27" s="394"/>
      <c r="R27" s="394"/>
    </row>
    <row r="28" spans="1:19" ht="12.75" customHeight="1" x14ac:dyDescent="0.2">
      <c r="A28" s="312"/>
      <c r="B28" s="313"/>
      <c r="C28" s="310"/>
      <c r="D28" s="258"/>
      <c r="E28" s="254"/>
      <c r="F28" s="254"/>
      <c r="G28" s="254"/>
      <c r="H28" s="254"/>
      <c r="I28" s="254"/>
      <c r="J28" s="311"/>
      <c r="K28" s="111"/>
      <c r="L28" s="321"/>
      <c r="M28" s="321"/>
      <c r="N28" s="321"/>
      <c r="O28" s="321"/>
      <c r="P28" s="321"/>
      <c r="Q28" s="321"/>
      <c r="R28" s="110"/>
    </row>
    <row r="29" spans="1:19" ht="12.75" customHeight="1" x14ac:dyDescent="0.2">
      <c r="A29" s="312" t="s">
        <v>53</v>
      </c>
      <c r="B29" s="313"/>
      <c r="C29" s="310"/>
      <c r="D29" s="408"/>
      <c r="E29" s="374"/>
      <c r="F29" s="374"/>
      <c r="G29" s="374"/>
      <c r="H29" s="374"/>
      <c r="I29" s="375"/>
      <c r="J29" s="320"/>
      <c r="K29" s="111"/>
      <c r="L29" s="321"/>
      <c r="M29" s="321"/>
      <c r="N29" s="321"/>
      <c r="O29" s="321"/>
      <c r="P29" s="321"/>
      <c r="Q29" s="321"/>
      <c r="R29" s="111"/>
    </row>
    <row r="30" spans="1:19" ht="12.75" customHeight="1" x14ac:dyDescent="0.2">
      <c r="A30" s="312" t="s">
        <v>54</v>
      </c>
      <c r="B30" s="313"/>
      <c r="C30" s="310"/>
      <c r="D30" s="408"/>
      <c r="E30" s="374"/>
      <c r="F30" s="374"/>
      <c r="G30" s="374"/>
      <c r="H30" s="374"/>
      <c r="I30" s="375"/>
      <c r="J30" s="320"/>
      <c r="K30" s="111"/>
      <c r="L30" s="321"/>
      <c r="M30" s="321"/>
      <c r="N30" s="321"/>
      <c r="O30" s="321"/>
      <c r="P30" s="321"/>
      <c r="Q30" s="321"/>
      <c r="R30" s="111"/>
    </row>
    <row r="31" spans="1:19" ht="12.75" customHeight="1" x14ac:dyDescent="0.2">
      <c r="A31" s="312" t="s">
        <v>55</v>
      </c>
      <c r="B31" s="313"/>
      <c r="C31" s="310"/>
      <c r="D31" s="408"/>
      <c r="E31" s="374"/>
      <c r="F31" s="374"/>
      <c r="G31" s="374"/>
      <c r="H31" s="374"/>
      <c r="I31" s="375"/>
      <c r="J31" s="311"/>
      <c r="K31" s="111"/>
      <c r="L31" s="321"/>
      <c r="M31" s="321"/>
      <c r="N31" s="322"/>
      <c r="O31" s="321"/>
      <c r="P31" s="321"/>
      <c r="Q31" s="321"/>
      <c r="R31" s="111"/>
    </row>
    <row r="32" spans="1:19" ht="12.75" customHeight="1" x14ac:dyDescent="0.2">
      <c r="A32" s="312"/>
      <c r="B32" s="313"/>
      <c r="C32" s="310"/>
      <c r="D32" s="258"/>
      <c r="E32" s="254"/>
      <c r="F32" s="254"/>
      <c r="G32" s="254"/>
      <c r="H32" s="254"/>
      <c r="I32" s="254"/>
      <c r="J32" s="311"/>
      <c r="K32" s="111"/>
      <c r="L32" s="321"/>
      <c r="M32" s="321"/>
      <c r="N32" s="321"/>
      <c r="O32" s="321"/>
      <c r="P32" s="321"/>
      <c r="Q32" s="321"/>
      <c r="R32" s="110"/>
    </row>
    <row r="33" spans="1:18" ht="12.75" customHeight="1" x14ac:dyDescent="0.2">
      <c r="A33" s="314"/>
      <c r="B33" s="315"/>
      <c r="C33" s="315"/>
      <c r="D33" s="257"/>
      <c r="E33" s="257"/>
      <c r="F33" s="257"/>
      <c r="G33" s="257"/>
      <c r="H33" s="257"/>
      <c r="I33" s="257"/>
      <c r="J33" s="316"/>
      <c r="K33" s="111"/>
      <c r="L33" s="110"/>
      <c r="M33" s="110"/>
      <c r="N33" s="110"/>
      <c r="O33" s="110"/>
      <c r="P33" s="110"/>
      <c r="Q33" s="110"/>
      <c r="R33" s="110"/>
    </row>
    <row r="34" spans="1:18" ht="12.75" customHeight="1" x14ac:dyDescent="0.2">
      <c r="A34" s="409" t="s">
        <v>14</v>
      </c>
      <c r="B34" s="410"/>
      <c r="C34" s="410"/>
      <c r="D34" s="410"/>
      <c r="E34" s="410"/>
      <c r="F34" s="410"/>
      <c r="G34" s="410"/>
      <c r="H34" s="410"/>
      <c r="I34" s="410"/>
      <c r="J34" s="411"/>
    </row>
    <row r="35" spans="1:18" ht="15" customHeight="1" x14ac:dyDescent="0.2">
      <c r="A35" s="412" t="s">
        <v>56</v>
      </c>
      <c r="B35" s="413"/>
      <c r="C35" s="413"/>
      <c r="D35" s="413"/>
      <c r="E35" s="413"/>
      <c r="F35" s="413"/>
      <c r="G35" s="413"/>
      <c r="H35" s="413"/>
      <c r="I35" s="413"/>
      <c r="J35" s="414"/>
    </row>
    <row r="36" spans="1:18" ht="25.5" customHeight="1" x14ac:dyDescent="0.2">
      <c r="A36" s="373"/>
      <c r="B36" s="374"/>
      <c r="C36" s="374"/>
      <c r="D36" s="374"/>
      <c r="E36" s="374"/>
      <c r="F36" s="374"/>
      <c r="G36" s="374"/>
      <c r="H36" s="374"/>
      <c r="I36" s="375"/>
      <c r="J36" s="259"/>
      <c r="L36" s="260"/>
    </row>
    <row r="37" spans="1:18" ht="12.75" customHeight="1" x14ac:dyDescent="0.2">
      <c r="A37" s="323" t="s">
        <v>57</v>
      </c>
      <c r="B37" s="324"/>
      <c r="C37" s="324"/>
      <c r="D37" s="324"/>
      <c r="E37" s="324"/>
      <c r="F37" s="324"/>
      <c r="G37" s="324"/>
      <c r="H37" s="324"/>
      <c r="I37" s="324"/>
      <c r="J37" s="325"/>
    </row>
    <row r="38" spans="1:18" ht="25.5" customHeight="1" x14ac:dyDescent="0.2">
      <c r="A38" s="373"/>
      <c r="B38" s="374"/>
      <c r="C38" s="374"/>
      <c r="D38" s="374"/>
      <c r="E38" s="374"/>
      <c r="F38" s="374"/>
      <c r="G38" s="374"/>
      <c r="H38" s="374"/>
      <c r="I38" s="375"/>
      <c r="J38" s="261"/>
      <c r="L38" s="260"/>
    </row>
    <row r="39" spans="1:18" ht="12.75" customHeight="1" x14ac:dyDescent="0.2">
      <c r="A39" s="405" t="s">
        <v>58</v>
      </c>
      <c r="B39" s="406"/>
      <c r="C39" s="406"/>
      <c r="D39" s="406"/>
      <c r="E39" s="406"/>
      <c r="F39" s="406"/>
      <c r="G39" s="406"/>
      <c r="H39" s="406"/>
      <c r="I39" s="406"/>
      <c r="J39" s="407"/>
    </row>
    <row r="40" spans="1:18" ht="15" customHeight="1" x14ac:dyDescent="0.2">
      <c r="A40" s="373"/>
      <c r="B40" s="374"/>
      <c r="C40" s="374"/>
      <c r="D40" s="374"/>
      <c r="E40" s="374"/>
      <c r="F40" s="374"/>
      <c r="G40" s="374"/>
      <c r="H40" s="374"/>
      <c r="I40" s="375"/>
      <c r="J40" s="262"/>
    </row>
    <row r="41" spans="1:18" ht="15" customHeight="1" x14ac:dyDescent="0.2">
      <c r="A41" s="323" t="s">
        <v>59</v>
      </c>
      <c r="B41" s="326"/>
      <c r="C41" s="326"/>
      <c r="D41" s="68"/>
      <c r="E41" s="68"/>
      <c r="F41" s="327"/>
      <c r="G41" s="327"/>
      <c r="H41" s="326"/>
      <c r="I41" s="326"/>
      <c r="J41" s="328"/>
    </row>
    <row r="42" spans="1:18" ht="15" customHeight="1" x14ac:dyDescent="0.2">
      <c r="A42" s="373"/>
      <c r="B42" s="374"/>
      <c r="C42" s="374"/>
      <c r="D42" s="374"/>
      <c r="E42" s="374"/>
      <c r="F42" s="374"/>
      <c r="G42" s="374"/>
      <c r="H42" s="374"/>
      <c r="I42" s="375"/>
      <c r="J42" s="262"/>
    </row>
    <row r="43" spans="1:18" ht="15" customHeight="1" x14ac:dyDescent="0.2">
      <c r="A43" s="323" t="s">
        <v>60</v>
      </c>
      <c r="B43" s="326"/>
      <c r="C43" s="326"/>
      <c r="D43" s="68"/>
      <c r="E43" s="68"/>
      <c r="F43" s="327"/>
      <c r="G43" s="327"/>
      <c r="H43" s="326"/>
      <c r="I43" s="326"/>
      <c r="J43" s="328"/>
    </row>
    <row r="44" spans="1:18" ht="15" customHeight="1" x14ac:dyDescent="0.2">
      <c r="A44" s="373"/>
      <c r="B44" s="374"/>
      <c r="C44" s="374"/>
      <c r="D44" s="374"/>
      <c r="E44" s="374"/>
      <c r="F44" s="374"/>
      <c r="G44" s="374"/>
      <c r="H44" s="374"/>
      <c r="I44" s="375"/>
      <c r="J44" s="262"/>
    </row>
    <row r="45" spans="1:18" ht="15" customHeight="1" x14ac:dyDescent="0.2">
      <c r="A45" s="323" t="s">
        <v>61</v>
      </c>
      <c r="B45" s="326"/>
      <c r="C45" s="326"/>
      <c r="D45" s="68"/>
      <c r="E45" s="68"/>
      <c r="F45" s="327"/>
      <c r="G45" s="327"/>
      <c r="H45" s="326"/>
      <c r="I45" s="326"/>
      <c r="J45" s="328"/>
    </row>
    <row r="46" spans="1:18" ht="15" customHeight="1" x14ac:dyDescent="0.2">
      <c r="A46" s="373"/>
      <c r="B46" s="374"/>
      <c r="C46" s="374"/>
      <c r="D46" s="374"/>
      <c r="E46" s="374"/>
      <c r="F46" s="374"/>
      <c r="G46" s="374"/>
      <c r="H46" s="374"/>
      <c r="I46" s="375"/>
      <c r="J46" s="262"/>
    </row>
    <row r="47" spans="1:18" ht="15" customHeight="1" x14ac:dyDescent="0.2">
      <c r="A47" s="323" t="s">
        <v>62</v>
      </c>
      <c r="B47" s="326"/>
      <c r="C47" s="326"/>
      <c r="D47" s="68"/>
      <c r="E47" s="67"/>
      <c r="F47" s="67" t="s">
        <v>64</v>
      </c>
      <c r="G47" s="327"/>
      <c r="H47" s="326"/>
      <c r="I47" s="326"/>
      <c r="J47" s="328"/>
    </row>
    <row r="48" spans="1:18" ht="15" customHeight="1" x14ac:dyDescent="0.2">
      <c r="A48" s="373"/>
      <c r="B48" s="374"/>
      <c r="C48" s="374"/>
      <c r="D48" s="375"/>
      <c r="E48" s="258"/>
      <c r="F48" s="408"/>
      <c r="G48" s="374"/>
      <c r="H48" s="374"/>
      <c r="I48" s="375"/>
      <c r="J48" s="262"/>
    </row>
    <row r="49" spans="1:18" ht="15" customHeight="1" x14ac:dyDescent="0.2">
      <c r="A49" s="323" t="s">
        <v>63</v>
      </c>
      <c r="B49" s="326"/>
      <c r="C49" s="326"/>
      <c r="D49" s="68"/>
      <c r="E49" s="67"/>
      <c r="F49" s="329" t="s">
        <v>65</v>
      </c>
      <c r="G49" s="327"/>
      <c r="H49" s="326"/>
      <c r="I49" s="326"/>
      <c r="J49" s="328"/>
    </row>
    <row r="50" spans="1:18" ht="15" customHeight="1" x14ac:dyDescent="0.2">
      <c r="A50" s="381"/>
      <c r="B50" s="382"/>
      <c r="C50" s="382"/>
      <c r="D50" s="383"/>
      <c r="E50" s="258"/>
      <c r="F50" s="384"/>
      <c r="G50" s="385"/>
      <c r="H50" s="385"/>
      <c r="I50" s="386"/>
      <c r="J50" s="262"/>
    </row>
    <row r="51" spans="1:18" ht="15" customHeight="1" x14ac:dyDescent="0.2">
      <c r="A51" s="323" t="s">
        <v>66</v>
      </c>
      <c r="B51" s="326"/>
      <c r="C51" s="326"/>
      <c r="D51" s="68"/>
      <c r="E51" s="67"/>
      <c r="F51" s="327"/>
      <c r="G51" s="327"/>
      <c r="H51" s="326"/>
      <c r="I51" s="326"/>
      <c r="J51" s="328"/>
    </row>
    <row r="52" spans="1:18" ht="15" customHeight="1" x14ac:dyDescent="0.2">
      <c r="A52" s="373"/>
      <c r="B52" s="374"/>
      <c r="C52" s="374"/>
      <c r="D52" s="374"/>
      <c r="E52" s="374"/>
      <c r="F52" s="374"/>
      <c r="G52" s="374"/>
      <c r="H52" s="374"/>
      <c r="I52" s="375"/>
      <c r="J52" s="262"/>
      <c r="L52" s="111"/>
      <c r="M52" s="111"/>
      <c r="N52" s="111"/>
      <c r="O52" s="111"/>
      <c r="P52" s="111"/>
      <c r="Q52" s="111"/>
      <c r="R52" s="111"/>
    </row>
    <row r="53" spans="1:18" ht="15" customHeight="1" x14ac:dyDescent="0.2">
      <c r="A53" s="323" t="s">
        <v>67</v>
      </c>
      <c r="B53" s="326"/>
      <c r="C53" s="326"/>
      <c r="D53" s="68"/>
      <c r="E53" s="67" t="s">
        <v>68</v>
      </c>
      <c r="F53" s="327"/>
      <c r="G53" s="327"/>
      <c r="H53" s="326"/>
      <c r="I53" s="326"/>
      <c r="J53" s="328"/>
      <c r="L53" s="394" t="s">
        <v>359</v>
      </c>
      <c r="M53" s="394"/>
      <c r="N53" s="394"/>
      <c r="O53" s="394"/>
      <c r="P53" s="394"/>
      <c r="Q53" s="394"/>
      <c r="R53" s="394"/>
    </row>
    <row r="54" spans="1:18" ht="15" customHeight="1" x14ac:dyDescent="0.2">
      <c r="A54" s="387"/>
      <c r="B54" s="388"/>
      <c r="C54" s="389"/>
      <c r="D54" s="263"/>
      <c r="E54" s="390"/>
      <c r="F54" s="391"/>
      <c r="G54" s="391"/>
      <c r="H54" s="391"/>
      <c r="I54" s="392"/>
      <c r="J54" s="262"/>
      <c r="L54" s="394"/>
      <c r="M54" s="394"/>
      <c r="N54" s="394"/>
      <c r="O54" s="394"/>
      <c r="P54" s="394"/>
      <c r="Q54" s="394"/>
      <c r="R54" s="394"/>
    </row>
    <row r="55" spans="1:18" ht="15" customHeight="1" x14ac:dyDescent="0.2">
      <c r="A55" s="323"/>
      <c r="B55" s="326"/>
      <c r="C55" s="326"/>
      <c r="D55" s="68"/>
      <c r="E55" s="67"/>
      <c r="F55" s="327"/>
      <c r="G55" s="327"/>
      <c r="H55" s="326"/>
      <c r="I55" s="326"/>
      <c r="J55" s="328"/>
      <c r="L55" s="394"/>
      <c r="M55" s="394"/>
      <c r="N55" s="394"/>
      <c r="O55" s="394"/>
      <c r="P55" s="394"/>
      <c r="Q55" s="394"/>
      <c r="R55" s="394"/>
    </row>
    <row r="56" spans="1:18" s="253" customFormat="1" ht="15" customHeight="1" x14ac:dyDescent="0.2">
      <c r="A56" s="324" t="s">
        <v>356</v>
      </c>
      <c r="B56" s="326"/>
      <c r="C56" s="326"/>
      <c r="D56" s="68"/>
      <c r="E56" s="67"/>
      <c r="F56" s="327"/>
      <c r="G56" s="327"/>
      <c r="H56" s="326"/>
      <c r="I56" s="326"/>
      <c r="J56" s="328"/>
      <c r="L56" s="394"/>
      <c r="M56" s="394"/>
      <c r="N56" s="394"/>
      <c r="O56" s="394"/>
      <c r="P56" s="394"/>
      <c r="Q56" s="394"/>
      <c r="R56" s="394"/>
    </row>
    <row r="57" spans="1:18" s="253" customFormat="1" ht="10.5" customHeight="1" x14ac:dyDescent="0.2">
      <c r="A57" s="330"/>
      <c r="B57" s="326"/>
      <c r="C57" s="326"/>
      <c r="D57" s="68"/>
      <c r="E57" s="67"/>
      <c r="F57" s="327"/>
      <c r="G57" s="327"/>
      <c r="H57" s="326"/>
      <c r="I57" s="326"/>
      <c r="J57" s="328"/>
      <c r="L57" s="394"/>
      <c r="M57" s="394"/>
      <c r="N57" s="394"/>
      <c r="O57" s="394"/>
      <c r="P57" s="394"/>
      <c r="Q57" s="394"/>
      <c r="R57" s="394"/>
    </row>
    <row r="58" spans="1:18" s="253" customFormat="1" ht="15" customHeight="1" x14ac:dyDescent="0.2">
      <c r="A58" s="312" t="s">
        <v>45</v>
      </c>
      <c r="B58" s="326"/>
      <c r="C58" s="326"/>
      <c r="D58" s="313" t="s">
        <v>46</v>
      </c>
      <c r="E58" s="67"/>
      <c r="F58" s="327"/>
      <c r="G58" s="327"/>
      <c r="H58" s="326"/>
      <c r="I58" s="326"/>
      <c r="J58" s="328"/>
    </row>
    <row r="59" spans="1:18" s="253" customFormat="1" ht="15" customHeight="1" x14ac:dyDescent="0.2">
      <c r="A59" s="312"/>
      <c r="B59" s="326"/>
      <c r="C59" s="326"/>
      <c r="D59" s="313"/>
      <c r="E59" s="67"/>
      <c r="F59" s="327"/>
      <c r="G59" s="327"/>
      <c r="H59" s="326"/>
      <c r="I59" s="326"/>
      <c r="J59" s="328"/>
    </row>
    <row r="60" spans="1:18" s="253" customFormat="1" ht="15" customHeight="1" x14ac:dyDescent="0.2">
      <c r="A60" s="312" t="s">
        <v>357</v>
      </c>
      <c r="B60" s="326"/>
      <c r="C60" s="326"/>
      <c r="D60" s="313"/>
      <c r="E60" s="67"/>
      <c r="F60" s="327"/>
      <c r="G60" s="327"/>
      <c r="H60" s="326"/>
      <c r="I60" s="326"/>
      <c r="J60" s="328"/>
      <c r="K60" s="289"/>
      <c r="L60" s="289"/>
      <c r="M60" s="289"/>
      <c r="N60" s="289"/>
      <c r="O60" s="289"/>
      <c r="P60" s="289"/>
      <c r="Q60" s="289"/>
      <c r="R60" s="289"/>
    </row>
    <row r="61" spans="1:18" s="253" customFormat="1" ht="15" customHeight="1" x14ac:dyDescent="0.2">
      <c r="A61" s="373"/>
      <c r="B61" s="374"/>
      <c r="C61" s="374"/>
      <c r="D61" s="374"/>
      <c r="E61" s="374"/>
      <c r="F61" s="374"/>
      <c r="G61" s="374"/>
      <c r="H61" s="374"/>
      <c r="I61" s="375"/>
      <c r="J61" s="262"/>
      <c r="K61" s="289"/>
      <c r="L61" s="394" t="s">
        <v>360</v>
      </c>
      <c r="M61" s="394"/>
      <c r="N61" s="394"/>
      <c r="O61" s="394"/>
      <c r="P61" s="394"/>
      <c r="Q61" s="394"/>
      <c r="R61" s="394"/>
    </row>
    <row r="62" spans="1:18" s="253" customFormat="1" ht="15" customHeight="1" x14ac:dyDescent="0.2">
      <c r="A62" s="312" t="s">
        <v>361</v>
      </c>
      <c r="B62" s="326"/>
      <c r="C62" s="326"/>
      <c r="D62" s="313"/>
      <c r="E62" s="67" t="s">
        <v>358</v>
      </c>
      <c r="F62" s="327"/>
      <c r="G62" s="327"/>
      <c r="H62" s="326"/>
      <c r="I62" s="326"/>
      <c r="J62" s="328"/>
      <c r="K62" s="289"/>
      <c r="L62" s="394"/>
      <c r="M62" s="394"/>
      <c r="N62" s="394"/>
      <c r="O62" s="394"/>
      <c r="P62" s="394"/>
      <c r="Q62" s="394"/>
      <c r="R62" s="394"/>
    </row>
    <row r="63" spans="1:18" s="253" customFormat="1" ht="15" customHeight="1" x14ac:dyDescent="0.2">
      <c r="A63" s="387"/>
      <c r="B63" s="388"/>
      <c r="C63" s="389"/>
      <c r="D63" s="256"/>
      <c r="E63" s="390"/>
      <c r="F63" s="391"/>
      <c r="G63" s="391"/>
      <c r="H63" s="391"/>
      <c r="I63" s="392"/>
      <c r="J63" s="262"/>
      <c r="K63" s="289"/>
      <c r="L63" s="394"/>
      <c r="M63" s="394"/>
      <c r="N63" s="394"/>
      <c r="O63" s="394"/>
      <c r="P63" s="394"/>
      <c r="Q63" s="394"/>
      <c r="R63" s="394"/>
    </row>
    <row r="64" spans="1:18" s="253" customFormat="1" ht="15" customHeight="1" x14ac:dyDescent="0.2">
      <c r="A64" s="312"/>
      <c r="B64" s="326"/>
      <c r="C64" s="326"/>
      <c r="D64" s="313"/>
      <c r="E64" s="67"/>
      <c r="F64" s="327"/>
      <c r="G64" s="327"/>
      <c r="H64" s="326"/>
      <c r="I64" s="326"/>
      <c r="J64" s="328"/>
      <c r="K64" s="289"/>
      <c r="L64" s="394"/>
      <c r="M64" s="394"/>
      <c r="N64" s="394"/>
      <c r="O64" s="394"/>
      <c r="P64" s="394"/>
      <c r="Q64" s="394"/>
      <c r="R64" s="394"/>
    </row>
    <row r="65" spans="1:18" s="253" customFormat="1" ht="15" customHeight="1" x14ac:dyDescent="0.2">
      <c r="A65" s="309" t="s">
        <v>356</v>
      </c>
      <c r="B65" s="326"/>
      <c r="C65" s="326"/>
      <c r="D65" s="313"/>
      <c r="E65" s="67"/>
      <c r="F65" s="327"/>
      <c r="G65" s="327"/>
      <c r="H65" s="326"/>
      <c r="I65" s="326"/>
      <c r="J65" s="328"/>
      <c r="K65" s="289"/>
      <c r="L65" s="394"/>
      <c r="M65" s="394"/>
      <c r="N65" s="394"/>
      <c r="O65" s="394"/>
      <c r="P65" s="394"/>
      <c r="Q65" s="394"/>
      <c r="R65" s="394"/>
    </row>
    <row r="66" spans="1:18" s="253" customFormat="1" ht="13.5" customHeight="1" x14ac:dyDescent="0.2">
      <c r="A66" s="312"/>
      <c r="B66" s="326"/>
      <c r="C66" s="326"/>
      <c r="D66" s="313"/>
      <c r="E66" s="67"/>
      <c r="F66" s="327"/>
      <c r="G66" s="327"/>
      <c r="H66" s="326"/>
      <c r="I66" s="326"/>
      <c r="J66" s="328"/>
      <c r="K66" s="289"/>
      <c r="L66" s="289"/>
      <c r="M66" s="289"/>
      <c r="N66" s="289"/>
      <c r="O66" s="289"/>
      <c r="P66" s="289"/>
      <c r="Q66" s="289"/>
      <c r="R66" s="289"/>
    </row>
    <row r="67" spans="1:18" s="264" customFormat="1" ht="11.25" customHeight="1" x14ac:dyDescent="0.2">
      <c r="A67" s="312" t="s">
        <v>45</v>
      </c>
      <c r="B67" s="326"/>
      <c r="C67" s="326"/>
      <c r="D67" s="313" t="s">
        <v>46</v>
      </c>
      <c r="E67" s="330"/>
      <c r="F67" s="327"/>
      <c r="G67" s="327"/>
      <c r="H67" s="326"/>
      <c r="I67" s="326"/>
      <c r="J67" s="331"/>
    </row>
    <row r="68" spans="1:18" ht="15" customHeight="1" x14ac:dyDescent="0.2">
      <c r="A68" s="332"/>
      <c r="B68" s="333"/>
      <c r="C68" s="333"/>
      <c r="D68" s="334"/>
      <c r="E68" s="335"/>
      <c r="F68" s="336"/>
      <c r="G68" s="336"/>
      <c r="H68" s="333"/>
      <c r="I68" s="333"/>
      <c r="J68" s="337"/>
    </row>
    <row r="69" spans="1:18" ht="12.75" customHeight="1" x14ac:dyDescent="0.2">
      <c r="A69" s="338" t="s">
        <v>69</v>
      </c>
      <c r="B69" s="339"/>
      <c r="C69" s="339"/>
      <c r="D69" s="339"/>
      <c r="E69" s="339"/>
      <c r="F69" s="339"/>
      <c r="G69" s="339"/>
      <c r="H69" s="339"/>
      <c r="I69" s="339"/>
      <c r="J69" s="340"/>
      <c r="L69" s="253"/>
      <c r="M69" s="253"/>
      <c r="N69" s="253"/>
      <c r="O69" s="253"/>
      <c r="P69" s="253"/>
      <c r="Q69" s="253"/>
      <c r="R69" s="253"/>
    </row>
    <row r="70" spans="1:18" ht="12.75" customHeight="1" x14ac:dyDescent="0.2">
      <c r="A70" s="376"/>
      <c r="B70" s="377"/>
      <c r="C70" s="377"/>
      <c r="D70" s="377"/>
      <c r="E70" s="377"/>
      <c r="F70" s="377"/>
      <c r="G70" s="377"/>
      <c r="H70" s="377"/>
      <c r="I70" s="378"/>
      <c r="J70" s="267"/>
      <c r="L70" s="253"/>
      <c r="M70" s="253"/>
      <c r="N70" s="253"/>
      <c r="O70" s="253"/>
      <c r="P70" s="253"/>
      <c r="Q70" s="253"/>
      <c r="R70" s="253"/>
    </row>
    <row r="71" spans="1:18" ht="12.75" customHeight="1" x14ac:dyDescent="0.2">
      <c r="A71" s="341" t="s">
        <v>70</v>
      </c>
      <c r="B71" s="342"/>
      <c r="C71" s="342"/>
      <c r="D71" s="342"/>
      <c r="E71" s="342"/>
      <c r="F71" s="342"/>
      <c r="G71" s="342"/>
      <c r="H71" s="342"/>
      <c r="I71" s="342"/>
      <c r="J71" s="343"/>
    </row>
    <row r="72" spans="1:18" ht="60" customHeight="1" x14ac:dyDescent="0.2">
      <c r="A72" s="415"/>
      <c r="B72" s="416"/>
      <c r="C72" s="416"/>
      <c r="D72" s="416"/>
      <c r="E72" s="416"/>
      <c r="F72" s="416"/>
      <c r="G72" s="416"/>
      <c r="H72" s="416"/>
      <c r="I72" s="417"/>
      <c r="J72" s="344" t="str">
        <f>"500 tecken ("&amp;TEXT(LEN(A72),"0")&amp;" använt)"</f>
        <v>500 tecken (0 använt)</v>
      </c>
    </row>
    <row r="73" spans="1:18" ht="12.75" customHeight="1" x14ac:dyDescent="0.2">
      <c r="A73" s="341" t="s">
        <v>71</v>
      </c>
      <c r="B73" s="342"/>
      <c r="C73" s="342"/>
      <c r="D73" s="342"/>
      <c r="E73" s="268"/>
      <c r="F73" s="268"/>
      <c r="G73" s="268"/>
      <c r="H73" s="268"/>
      <c r="I73" s="268"/>
      <c r="J73" s="267"/>
    </row>
    <row r="74" spans="1:18" ht="12.75" customHeight="1" x14ac:dyDescent="0.2">
      <c r="A74" s="384"/>
      <c r="B74" s="385"/>
      <c r="C74" s="386"/>
      <c r="D74" s="268"/>
      <c r="E74" s="268"/>
      <c r="F74" s="342"/>
      <c r="G74" s="268"/>
      <c r="H74" s="268"/>
      <c r="I74" s="268"/>
      <c r="J74" s="267"/>
    </row>
    <row r="75" spans="1:18" ht="12.75" customHeight="1" x14ac:dyDescent="0.2">
      <c r="A75" s="341" t="s">
        <v>72</v>
      </c>
      <c r="B75" s="342"/>
      <c r="C75" s="342"/>
      <c r="D75" s="342"/>
      <c r="E75" s="342"/>
      <c r="F75" s="342"/>
      <c r="G75" s="268"/>
      <c r="H75" s="268"/>
      <c r="I75" s="268"/>
      <c r="J75" s="267"/>
    </row>
    <row r="76" spans="1:18" ht="12.75" customHeight="1" x14ac:dyDescent="0.2">
      <c r="A76" s="384"/>
      <c r="B76" s="385"/>
      <c r="C76" s="386"/>
      <c r="D76" s="268"/>
      <c r="E76" s="268"/>
      <c r="F76" s="268"/>
      <c r="G76" s="268"/>
      <c r="H76" s="268"/>
      <c r="I76" s="268"/>
      <c r="J76" s="267"/>
    </row>
    <row r="77" spans="1:18" ht="12.75" customHeight="1" x14ac:dyDescent="0.2">
      <c r="A77" s="269"/>
      <c r="B77" s="270"/>
      <c r="C77" s="270"/>
      <c r="D77" s="270"/>
      <c r="E77" s="270"/>
      <c r="F77" s="270"/>
      <c r="G77" s="270"/>
      <c r="H77" s="270"/>
      <c r="I77" s="270"/>
      <c r="J77" s="271"/>
    </row>
    <row r="78" spans="1:18" ht="12.75" customHeight="1" x14ac:dyDescent="0.2">
      <c r="A78" s="251"/>
      <c r="B78" s="252"/>
      <c r="C78" s="252"/>
      <c r="D78" s="252"/>
      <c r="E78" s="252"/>
      <c r="F78" s="252"/>
      <c r="G78" s="252"/>
      <c r="H78" s="252"/>
      <c r="I78" s="252"/>
      <c r="J78" s="272"/>
      <c r="L78" s="111"/>
      <c r="M78" s="111"/>
      <c r="N78" s="111"/>
      <c r="O78" s="111"/>
      <c r="P78" s="111"/>
    </row>
    <row r="79" spans="1:18" ht="12.75" customHeight="1" x14ac:dyDescent="0.2">
      <c r="A79" s="345" t="s">
        <v>73</v>
      </c>
      <c r="B79" s="339"/>
      <c r="C79" s="339"/>
      <c r="D79" s="339"/>
      <c r="E79" s="339"/>
      <c r="F79" s="339"/>
      <c r="G79" s="339"/>
      <c r="H79" s="339"/>
      <c r="I79" s="339"/>
      <c r="J79" s="340"/>
      <c r="K79" s="111"/>
      <c r="L79" s="112" t="s">
        <v>82</v>
      </c>
      <c r="M79" s="113"/>
      <c r="N79" s="113"/>
      <c r="O79" s="113"/>
      <c r="P79" s="113"/>
      <c r="Q79" s="274"/>
      <c r="R79" s="273"/>
    </row>
    <row r="80" spans="1:18" ht="12.75" customHeight="1" x14ac:dyDescent="0.2">
      <c r="A80" s="341" t="s">
        <v>74</v>
      </c>
      <c r="B80" s="342"/>
      <c r="C80" s="342"/>
      <c r="D80" s="342"/>
      <c r="E80" s="342"/>
      <c r="F80" s="342"/>
      <c r="G80" s="342"/>
      <c r="H80" s="342"/>
      <c r="I80" s="342"/>
      <c r="J80" s="343"/>
      <c r="L80" s="112" t="s">
        <v>83</v>
      </c>
      <c r="M80" s="113"/>
      <c r="N80" s="113"/>
      <c r="O80" s="113"/>
      <c r="P80" s="113"/>
      <c r="Q80" s="274"/>
      <c r="R80" s="273"/>
    </row>
    <row r="81" spans="1:18" ht="12.75" customHeight="1" x14ac:dyDescent="0.2">
      <c r="A81" s="376"/>
      <c r="B81" s="377"/>
      <c r="C81" s="377"/>
      <c r="D81" s="377"/>
      <c r="E81" s="377"/>
      <c r="F81" s="377"/>
      <c r="G81" s="377"/>
      <c r="H81" s="377"/>
      <c r="I81" s="378"/>
      <c r="J81" s="267"/>
      <c r="L81" s="112" t="s">
        <v>84</v>
      </c>
      <c r="M81" s="113"/>
      <c r="N81" s="113"/>
      <c r="O81" s="113"/>
      <c r="P81" s="113"/>
      <c r="Q81" s="274"/>
      <c r="R81" s="273"/>
    </row>
    <row r="82" spans="1:18" ht="12.75" customHeight="1" x14ac:dyDescent="0.2">
      <c r="A82" s="341" t="s">
        <v>75</v>
      </c>
      <c r="B82" s="342"/>
      <c r="C82" s="342"/>
      <c r="D82" s="342"/>
      <c r="E82" s="342"/>
      <c r="F82" s="342"/>
      <c r="G82" s="342"/>
      <c r="H82" s="342"/>
      <c r="I82" s="342"/>
      <c r="J82" s="343"/>
      <c r="L82" s="112" t="s">
        <v>85</v>
      </c>
      <c r="M82" s="113"/>
      <c r="N82" s="113"/>
      <c r="O82" s="113"/>
      <c r="P82" s="113"/>
      <c r="Q82" s="274"/>
      <c r="R82" s="273"/>
    </row>
    <row r="83" spans="1:18" ht="12.75" customHeight="1" x14ac:dyDescent="0.2">
      <c r="A83" s="376"/>
      <c r="B83" s="377"/>
      <c r="C83" s="377"/>
      <c r="D83" s="377"/>
      <c r="E83" s="377"/>
      <c r="F83" s="377"/>
      <c r="G83" s="377"/>
      <c r="H83" s="377"/>
      <c r="I83" s="378"/>
      <c r="J83" s="275"/>
      <c r="L83" s="346" t="s">
        <v>86</v>
      </c>
      <c r="M83" s="113"/>
      <c r="N83" s="113"/>
      <c r="O83" s="113"/>
      <c r="P83" s="113"/>
      <c r="Q83" s="274"/>
      <c r="R83" s="276"/>
    </row>
    <row r="84" spans="1:18" ht="12.75" customHeight="1" x14ac:dyDescent="0.2">
      <c r="A84" s="341"/>
      <c r="B84" s="342"/>
      <c r="C84" s="342"/>
      <c r="D84" s="342"/>
      <c r="E84" s="342"/>
      <c r="F84" s="342"/>
      <c r="G84" s="342"/>
      <c r="H84" s="342"/>
      <c r="I84" s="342"/>
      <c r="J84" s="343"/>
      <c r="L84" s="111"/>
      <c r="M84" s="111"/>
      <c r="N84" s="111"/>
      <c r="O84" s="111"/>
      <c r="P84" s="111"/>
    </row>
    <row r="85" spans="1:18" ht="12.75" customHeight="1" x14ac:dyDescent="0.2">
      <c r="A85" s="341" t="s">
        <v>74</v>
      </c>
      <c r="B85" s="342"/>
      <c r="C85" s="342"/>
      <c r="D85" s="342"/>
      <c r="E85" s="342"/>
      <c r="F85" s="342"/>
      <c r="G85" s="342"/>
      <c r="H85" s="342"/>
      <c r="I85" s="342"/>
      <c r="J85" s="343"/>
    </row>
    <row r="86" spans="1:18" ht="12.75" customHeight="1" x14ac:dyDescent="0.2">
      <c r="A86" s="376"/>
      <c r="B86" s="377"/>
      <c r="C86" s="377"/>
      <c r="D86" s="377"/>
      <c r="E86" s="377"/>
      <c r="F86" s="377"/>
      <c r="G86" s="377"/>
      <c r="H86" s="377"/>
      <c r="I86" s="378"/>
      <c r="J86" s="267"/>
    </row>
    <row r="87" spans="1:18" ht="12.75" customHeight="1" x14ac:dyDescent="0.2">
      <c r="A87" s="341" t="s">
        <v>75</v>
      </c>
      <c r="B87" s="342"/>
      <c r="C87" s="342"/>
      <c r="D87" s="342"/>
      <c r="E87" s="342"/>
      <c r="F87" s="342"/>
      <c r="G87" s="342"/>
      <c r="H87" s="342"/>
      <c r="I87" s="342"/>
      <c r="J87" s="343"/>
    </row>
    <row r="88" spans="1:18" ht="60" customHeight="1" x14ac:dyDescent="0.2">
      <c r="A88" s="415"/>
      <c r="B88" s="416"/>
      <c r="C88" s="416"/>
      <c r="D88" s="416"/>
      <c r="E88" s="416"/>
      <c r="F88" s="416"/>
      <c r="G88" s="416"/>
      <c r="H88" s="416"/>
      <c r="I88" s="417"/>
      <c r="J88" s="344" t="str">
        <f>"500 tecken ("&amp;TEXT(LEN(A88),"0")&amp;" använt)"</f>
        <v>500 tecken (0 använt)</v>
      </c>
    </row>
    <row r="89" spans="1:18" ht="12.75" customHeight="1" x14ac:dyDescent="0.2">
      <c r="A89" s="277"/>
      <c r="B89" s="265"/>
      <c r="C89" s="265"/>
      <c r="D89" s="265"/>
      <c r="E89" s="265"/>
      <c r="F89" s="265"/>
      <c r="G89" s="265"/>
      <c r="H89" s="265"/>
      <c r="I89" s="265"/>
      <c r="J89" s="266"/>
    </row>
    <row r="90" spans="1:18" ht="12.75" customHeight="1" x14ac:dyDescent="0.2">
      <c r="A90" s="278"/>
      <c r="B90" s="279"/>
      <c r="C90" s="279"/>
      <c r="D90" s="279"/>
      <c r="E90" s="279"/>
      <c r="F90" s="279"/>
      <c r="G90" s="279"/>
      <c r="H90" s="279"/>
      <c r="I90" s="279"/>
      <c r="J90" s="280"/>
    </row>
    <row r="91" spans="1:18" ht="12.75" customHeight="1" x14ac:dyDescent="0.2">
      <c r="A91" s="347" t="s">
        <v>76</v>
      </c>
      <c r="B91" s="348"/>
      <c r="C91" s="348"/>
      <c r="D91" s="348"/>
      <c r="E91" s="348"/>
      <c r="F91" s="348"/>
      <c r="G91" s="348"/>
      <c r="H91" s="348"/>
      <c r="I91" s="348"/>
      <c r="J91" s="349"/>
      <c r="L91" s="111"/>
      <c r="M91" s="111"/>
      <c r="N91" s="111"/>
      <c r="O91" s="111"/>
      <c r="P91" s="111"/>
      <c r="Q91" s="111"/>
    </row>
    <row r="92" spans="1:18" ht="180" customHeight="1" x14ac:dyDescent="0.2">
      <c r="A92" s="415"/>
      <c r="B92" s="416"/>
      <c r="C92" s="416"/>
      <c r="D92" s="416"/>
      <c r="E92" s="416"/>
      <c r="F92" s="416"/>
      <c r="G92" s="416"/>
      <c r="H92" s="416"/>
      <c r="I92" s="417"/>
      <c r="J92" s="344" t="str">
        <f>"1500 tecken ("&amp;TEXT(LEN(A92),"0")&amp;" använt)"</f>
        <v>1500 tecken (0 använt)</v>
      </c>
      <c r="L92" s="393" t="s">
        <v>87</v>
      </c>
      <c r="M92" s="393"/>
      <c r="N92" s="393"/>
      <c r="O92" s="393"/>
      <c r="P92" s="393"/>
      <c r="Q92" s="393"/>
      <c r="R92" s="273"/>
    </row>
    <row r="93" spans="1:18" ht="12.75" customHeight="1" x14ac:dyDescent="0.2">
      <c r="A93" s="277"/>
      <c r="B93" s="265"/>
      <c r="C93" s="265"/>
      <c r="D93" s="265"/>
      <c r="E93" s="265"/>
      <c r="F93" s="265"/>
      <c r="G93" s="265"/>
      <c r="H93" s="265"/>
      <c r="I93" s="265"/>
      <c r="J93" s="266"/>
      <c r="L93" s="281"/>
      <c r="M93" s="281"/>
      <c r="N93" s="281"/>
      <c r="O93" s="281"/>
      <c r="P93" s="281"/>
      <c r="Q93" s="281"/>
    </row>
    <row r="94" spans="1:18" ht="12.75" customHeight="1" x14ac:dyDescent="0.2">
      <c r="A94" s="278"/>
      <c r="B94" s="279"/>
      <c r="C94" s="279"/>
      <c r="D94" s="279"/>
      <c r="E94" s="279"/>
      <c r="F94" s="279"/>
      <c r="G94" s="279"/>
      <c r="H94" s="279"/>
      <c r="I94" s="279"/>
      <c r="J94" s="280"/>
      <c r="K94" s="111"/>
      <c r="L94" s="110"/>
      <c r="M94" s="110"/>
      <c r="N94" s="110"/>
      <c r="O94" s="110"/>
      <c r="P94" s="110"/>
      <c r="Q94" s="110"/>
      <c r="R94" s="111"/>
    </row>
    <row r="95" spans="1:18" ht="12.75" customHeight="1" x14ac:dyDescent="0.2">
      <c r="A95" s="350" t="s">
        <v>77</v>
      </c>
      <c r="B95" s="348"/>
      <c r="C95" s="348"/>
      <c r="D95" s="348"/>
      <c r="E95" s="348"/>
      <c r="F95" s="348"/>
      <c r="G95" s="348"/>
      <c r="H95" s="348"/>
      <c r="I95" s="348"/>
      <c r="J95" s="349"/>
      <c r="K95" s="111"/>
      <c r="L95" s="379" t="s">
        <v>88</v>
      </c>
      <c r="M95" s="380"/>
      <c r="N95" s="380"/>
      <c r="O95" s="380"/>
      <c r="P95" s="380"/>
      <c r="Q95" s="380"/>
      <c r="R95" s="112"/>
    </row>
    <row r="96" spans="1:18" ht="23.25" customHeight="1" x14ac:dyDescent="0.2">
      <c r="A96" s="312" t="s">
        <v>45</v>
      </c>
      <c r="B96" s="313"/>
      <c r="C96" s="310"/>
      <c r="D96" s="313" t="s">
        <v>46</v>
      </c>
      <c r="E96" s="310"/>
      <c r="F96" s="310"/>
      <c r="G96" s="310"/>
      <c r="H96" s="310"/>
      <c r="I96" s="310"/>
      <c r="J96" s="311"/>
      <c r="K96" s="111"/>
      <c r="L96" s="380"/>
      <c r="M96" s="380"/>
      <c r="N96" s="380"/>
      <c r="O96" s="380"/>
      <c r="P96" s="380"/>
      <c r="Q96" s="380"/>
      <c r="R96" s="112"/>
    </row>
    <row r="97" spans="1:18" ht="15" customHeight="1" x14ac:dyDescent="0.2">
      <c r="A97" s="351"/>
      <c r="B97" s="68"/>
      <c r="C97" s="68"/>
      <c r="D97" s="68"/>
      <c r="E97" s="68"/>
      <c r="F97" s="68"/>
      <c r="G97" s="68"/>
      <c r="H97" s="68"/>
      <c r="I97" s="68"/>
      <c r="J97" s="328"/>
      <c r="K97" s="111"/>
      <c r="L97" s="352"/>
      <c r="M97" s="352"/>
      <c r="N97" s="352"/>
      <c r="O97" s="352"/>
      <c r="P97" s="352"/>
      <c r="Q97" s="352"/>
      <c r="R97" s="111"/>
    </row>
    <row r="98" spans="1:18" ht="15" customHeight="1" x14ac:dyDescent="0.2">
      <c r="A98" s="351" t="s">
        <v>78</v>
      </c>
      <c r="B98" s="68"/>
      <c r="C98" s="68"/>
      <c r="D98" s="68"/>
      <c r="E98" s="68"/>
      <c r="F98" s="68"/>
      <c r="G98" s="68"/>
      <c r="H98" s="68"/>
      <c r="I98" s="68"/>
      <c r="J98" s="328"/>
      <c r="K98" s="111"/>
      <c r="L98" s="111"/>
      <c r="M98" s="111"/>
      <c r="N98" s="111"/>
      <c r="O98" s="111"/>
      <c r="P98" s="111"/>
      <c r="Q98" s="111"/>
      <c r="R98" s="111"/>
    </row>
    <row r="99" spans="1:18" ht="180" customHeight="1" x14ac:dyDescent="0.2">
      <c r="A99" s="408"/>
      <c r="B99" s="374"/>
      <c r="C99" s="374"/>
      <c r="D99" s="374"/>
      <c r="E99" s="374"/>
      <c r="F99" s="374"/>
      <c r="G99" s="374"/>
      <c r="H99" s="374"/>
      <c r="I99" s="375"/>
      <c r="J99" s="344" t="str">
        <f>"1500 tecken ("&amp;TEXT(LEN(A99),"0")&amp;" använt)"</f>
        <v>1500 tecken (0 använt)</v>
      </c>
      <c r="K99" s="111"/>
      <c r="L99" s="393" t="s">
        <v>89</v>
      </c>
      <c r="M99" s="393"/>
      <c r="N99" s="393"/>
      <c r="O99" s="393"/>
      <c r="P99" s="393"/>
      <c r="Q99" s="393"/>
      <c r="R99" s="112"/>
    </row>
    <row r="100" spans="1:18" ht="15" customHeight="1" thickBot="1" x14ac:dyDescent="0.25">
      <c r="A100" s="282"/>
      <c r="B100" s="283"/>
      <c r="C100" s="283"/>
      <c r="D100" s="283"/>
      <c r="E100" s="283"/>
      <c r="F100" s="283"/>
      <c r="G100" s="283"/>
      <c r="H100" s="283"/>
      <c r="I100" s="283"/>
      <c r="J100" s="284"/>
    </row>
  </sheetData>
  <sheetProtection algorithmName="SHA-512" hashValue="vuM4sqnJckeq+hcdsSI1K89CruaY9cQFPETAqP/Lx1QiCyC6iNO+3zXaEztLEnWiFKkyHtezxUz3WHjYyQct6w==" saltValue="zPl98OEf4lRqzxtqlnj3mw==" spinCount="100000" sheet="1" selectLockedCells="1"/>
  <customSheetViews>
    <customSheetView guid="{1C9891D5-877B-4903-B2F9-581957D393DC}" showPageBreaks="1" showGridLines="0" printArea="1">
      <selection activeCell="P40" sqref="P40"/>
      <rowBreaks count="2" manualBreakCount="2">
        <brk id="55" max="16383" man="1"/>
        <brk id="90" max="16383" man="1"/>
      </rowBreaks>
      <pageMargins left="0.39370078740157483" right="0.70866141732283472" top="0.39370078740157483" bottom="0.78740157480314965" header="0.31496062992125984" footer="0.31496062992125984"/>
      <pageSetup paperSize="9" fitToWidth="0" fitToHeight="0" orientation="portrait" r:id="rId1"/>
    </customSheetView>
    <customSheetView guid="{4B7031FE-A209-4425-A537-9C5805C2F335}" showPageBreaks="1" printArea="1" topLeftCell="A13">
      <selection activeCell="C57" sqref="C57:H61"/>
      <pageMargins left="0.39370078740157483" right="0.39370078740157483" top="0.39370078740157483" bottom="0.39370078740157483" header="0.51181102362204722" footer="0.51181102362204722"/>
      <pageSetup paperSize="9" orientation="portrait" r:id="rId2"/>
      <headerFooter alignWithMargins="0"/>
    </customSheetView>
    <customSheetView guid="{9ABA3363-4526-4026-B2DC-E6B8C58F2071}" showGridLines="0">
      <selection activeCell="P40" sqref="P40"/>
      <rowBreaks count="2" manualBreakCount="2">
        <brk id="55" max="16383" man="1"/>
        <brk id="90" max="16383" man="1"/>
      </rowBreaks>
      <pageMargins left="0.39370078740157483" right="0.70866141732283472" top="0.39370078740157483" bottom="0.78740157480314965" header="0.31496062992125984" footer="0.31496062992125984"/>
      <pageSetup paperSize="9" fitToWidth="0" fitToHeight="0" orientation="portrait" r:id="rId3"/>
    </customSheetView>
  </customSheetViews>
  <mergeCells count="55">
    <mergeCell ref="D30:I30"/>
    <mergeCell ref="N3:P3"/>
    <mergeCell ref="R15:R17"/>
    <mergeCell ref="L20:R21"/>
    <mergeCell ref="L10:R13"/>
    <mergeCell ref="L15:Q17"/>
    <mergeCell ref="L23:R27"/>
    <mergeCell ref="A10:J10"/>
    <mergeCell ref="A14:J14"/>
    <mergeCell ref="C8:D8"/>
    <mergeCell ref="A20:I22"/>
    <mergeCell ref="D29:I29"/>
    <mergeCell ref="L99:Q99"/>
    <mergeCell ref="A99:I99"/>
    <mergeCell ref="A70:I70"/>
    <mergeCell ref="A72:I72"/>
    <mergeCell ref="A74:C74"/>
    <mergeCell ref="A76:C76"/>
    <mergeCell ref="A92:I92"/>
    <mergeCell ref="A83:I83"/>
    <mergeCell ref="A81:I81"/>
    <mergeCell ref="A88:I88"/>
    <mergeCell ref="A39:J39"/>
    <mergeCell ref="A52:I52"/>
    <mergeCell ref="D31:I31"/>
    <mergeCell ref="D25:I25"/>
    <mergeCell ref="D26:I26"/>
    <mergeCell ref="D27:I27"/>
    <mergeCell ref="A34:J34"/>
    <mergeCell ref="A38:I38"/>
    <mergeCell ref="A40:I40"/>
    <mergeCell ref="A42:I42"/>
    <mergeCell ref="A44:I44"/>
    <mergeCell ref="A46:I46"/>
    <mergeCell ref="A36:I36"/>
    <mergeCell ref="A35:J35"/>
    <mergeCell ref="A48:D48"/>
    <mergeCell ref="F48:I48"/>
    <mergeCell ref="H1:I1"/>
    <mergeCell ref="H2:I2"/>
    <mergeCell ref="A4:J4"/>
    <mergeCell ref="A5:J5"/>
    <mergeCell ref="C6:D6"/>
    <mergeCell ref="A61:I61"/>
    <mergeCell ref="A86:I86"/>
    <mergeCell ref="L95:Q96"/>
    <mergeCell ref="A50:D50"/>
    <mergeCell ref="F50:I50"/>
    <mergeCell ref="A54:C54"/>
    <mergeCell ref="E54:I54"/>
    <mergeCell ref="L92:Q92"/>
    <mergeCell ref="L61:R65"/>
    <mergeCell ref="A63:C63"/>
    <mergeCell ref="E63:I63"/>
    <mergeCell ref="L53:R57"/>
  </mergeCells>
  <phoneticPr fontId="2" type="noConversion"/>
  <dataValidations count="2">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A72:I72 A88:I88">
      <formula1>500</formula1>
    </dataValidation>
    <dataValidation type="textLength" operator="lessThanOrEqual" allowBlank="1" showInputMessage="1" showErrorMessage="1" errorTitle="Rajoitettu merkkimäärä" error="Tähän kenttään voi kirjoittaa vain 1500 merkkiä._x000a__x000a_Yritä uudelleen (Retry), vähennä merkkejä ja hyväksy teksti sitten uudelleen." sqref="A92:I92 A99:I99">
      <formula1>1500</formula1>
    </dataValidation>
  </dataValidations>
  <hyperlinks>
    <hyperlink ref="N3:P3" location="'Börja här'!A1" display="TILLBAKA TILL FÖRSTA SIDAN"/>
  </hyperlinks>
  <pageMargins left="0.39370078740157483" right="0.70866141732283472" top="0.39370078740157483" bottom="0.78740157480314965" header="0.31496062992125984" footer="0.31496062992125984"/>
  <pageSetup paperSize="9" fitToWidth="0" fitToHeight="0" orientation="portrait" r:id="rId4"/>
  <rowBreaks count="2" manualBreakCount="2">
    <brk id="55" max="16383" man="1"/>
    <brk id="90" max="16383" man="1"/>
  </rowBreaks>
  <drawing r:id="rId5"/>
  <legacyDrawing r:id="rId6"/>
  <mc:AlternateContent xmlns:mc="http://schemas.openxmlformats.org/markup-compatibility/2006">
    <mc:Choice Requires="x14">
      <controls>
        <mc:AlternateContent xmlns:mc="http://schemas.openxmlformats.org/markup-compatibility/2006">
          <mc:Choice Requires="x14">
            <control shapeId="1028" r:id="rId7" name="Check Box 4">
              <controlPr defaultSize="0" autoFill="0" autoLine="0" autoPict="0">
                <anchor moveWithCells="1">
                  <from>
                    <xdr:col>1</xdr:col>
                    <xdr:colOff>133350</xdr:colOff>
                    <xdr:row>6</xdr:row>
                    <xdr:rowOff>152400</xdr:rowOff>
                  </from>
                  <to>
                    <xdr:col>1</xdr:col>
                    <xdr:colOff>438150</xdr:colOff>
                    <xdr:row>8</xdr:row>
                    <xdr:rowOff>19050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8</xdr:col>
                    <xdr:colOff>142875</xdr:colOff>
                    <xdr:row>6</xdr:row>
                    <xdr:rowOff>152400</xdr:rowOff>
                  </from>
                  <to>
                    <xdr:col>8</xdr:col>
                    <xdr:colOff>447675</xdr:colOff>
                    <xdr:row>8</xdr:row>
                    <xdr:rowOff>19050</xdr:rowOff>
                  </to>
                </anchor>
              </controlPr>
            </control>
          </mc:Choice>
        </mc:AlternateContent>
        <mc:AlternateContent xmlns:mc="http://schemas.openxmlformats.org/markup-compatibility/2006">
          <mc:Choice Requires="x14">
            <control shapeId="1062" r:id="rId9" name="Check Box 38">
              <controlPr defaultSize="0" autoFill="0" autoLine="0" autoPict="0">
                <anchor moveWithCells="1">
                  <from>
                    <xdr:col>0</xdr:col>
                    <xdr:colOff>409575</xdr:colOff>
                    <xdr:row>10</xdr:row>
                    <xdr:rowOff>114300</xdr:rowOff>
                  </from>
                  <to>
                    <xdr:col>1</xdr:col>
                    <xdr:colOff>19050</xdr:colOff>
                    <xdr:row>12</xdr:row>
                    <xdr:rowOff>9525</xdr:rowOff>
                  </to>
                </anchor>
              </controlPr>
            </control>
          </mc:Choice>
        </mc:AlternateContent>
        <mc:AlternateContent xmlns:mc="http://schemas.openxmlformats.org/markup-compatibility/2006">
          <mc:Choice Requires="x14">
            <control shapeId="1063" r:id="rId10" name="Check Box 39">
              <controlPr defaultSize="0" autoFill="0" autoLine="0" autoPict="0">
                <anchor moveWithCells="1">
                  <from>
                    <xdr:col>3</xdr:col>
                    <xdr:colOff>257175</xdr:colOff>
                    <xdr:row>10</xdr:row>
                    <xdr:rowOff>133350</xdr:rowOff>
                  </from>
                  <to>
                    <xdr:col>3</xdr:col>
                    <xdr:colOff>561975</xdr:colOff>
                    <xdr:row>12</xdr:row>
                    <xdr:rowOff>19050</xdr:rowOff>
                  </to>
                </anchor>
              </controlPr>
            </control>
          </mc:Choice>
        </mc:AlternateContent>
        <mc:AlternateContent xmlns:mc="http://schemas.openxmlformats.org/markup-compatibility/2006">
          <mc:Choice Requires="x14">
            <control shapeId="1066" r:id="rId11" name="Check Box 42">
              <controlPr defaultSize="0" autoFill="0" autoLine="0" autoPict="0">
                <anchor moveWithCells="1">
                  <from>
                    <xdr:col>0</xdr:col>
                    <xdr:colOff>409575</xdr:colOff>
                    <xdr:row>15</xdr:row>
                    <xdr:rowOff>123825</xdr:rowOff>
                  </from>
                  <to>
                    <xdr:col>1</xdr:col>
                    <xdr:colOff>19050</xdr:colOff>
                    <xdr:row>17</xdr:row>
                    <xdr:rowOff>19050</xdr:rowOff>
                  </to>
                </anchor>
              </controlPr>
            </control>
          </mc:Choice>
        </mc:AlternateContent>
        <mc:AlternateContent xmlns:mc="http://schemas.openxmlformats.org/markup-compatibility/2006">
          <mc:Choice Requires="x14">
            <control shapeId="1067" r:id="rId12" name="Check Box 43">
              <controlPr defaultSize="0" autoFill="0" autoLine="0" autoPict="0">
                <anchor moveWithCells="1">
                  <from>
                    <xdr:col>3</xdr:col>
                    <xdr:colOff>257175</xdr:colOff>
                    <xdr:row>15</xdr:row>
                    <xdr:rowOff>133350</xdr:rowOff>
                  </from>
                  <to>
                    <xdr:col>3</xdr:col>
                    <xdr:colOff>561975</xdr:colOff>
                    <xdr:row>17</xdr:row>
                    <xdr:rowOff>19050</xdr:rowOff>
                  </to>
                </anchor>
              </controlPr>
            </control>
          </mc:Choice>
        </mc:AlternateContent>
        <mc:AlternateContent xmlns:mc="http://schemas.openxmlformats.org/markup-compatibility/2006">
          <mc:Choice Requires="x14">
            <control shapeId="1080" r:id="rId13" name="Check Box 56">
              <controlPr defaultSize="0" autoFill="0" autoLine="0" autoPict="0">
                <anchor moveWithCells="1">
                  <from>
                    <xdr:col>0</xdr:col>
                    <xdr:colOff>409575</xdr:colOff>
                    <xdr:row>95</xdr:row>
                    <xdr:rowOff>66675</xdr:rowOff>
                  </from>
                  <to>
                    <xdr:col>1</xdr:col>
                    <xdr:colOff>19050</xdr:colOff>
                    <xdr:row>96</xdr:row>
                    <xdr:rowOff>0</xdr:rowOff>
                  </to>
                </anchor>
              </controlPr>
            </control>
          </mc:Choice>
        </mc:AlternateContent>
        <mc:AlternateContent xmlns:mc="http://schemas.openxmlformats.org/markup-compatibility/2006">
          <mc:Choice Requires="x14">
            <control shapeId="1081" r:id="rId14" name="Check Box 57">
              <controlPr defaultSize="0" autoFill="0" autoLine="0" autoPict="0">
                <anchor moveWithCells="1">
                  <from>
                    <xdr:col>3</xdr:col>
                    <xdr:colOff>257175</xdr:colOff>
                    <xdr:row>95</xdr:row>
                    <xdr:rowOff>57150</xdr:rowOff>
                  </from>
                  <to>
                    <xdr:col>3</xdr:col>
                    <xdr:colOff>561975</xdr:colOff>
                    <xdr:row>95</xdr:row>
                    <xdr:rowOff>276225</xdr:rowOff>
                  </to>
                </anchor>
              </controlPr>
            </control>
          </mc:Choice>
        </mc:AlternateContent>
        <mc:AlternateContent xmlns:mc="http://schemas.openxmlformats.org/markup-compatibility/2006">
          <mc:Choice Requires="x14">
            <control shapeId="1090" r:id="rId15" name="Check Box 66">
              <controlPr defaultSize="0" autoFill="0" autoLine="0" autoPict="0">
                <anchor moveWithCells="1">
                  <from>
                    <xdr:col>0</xdr:col>
                    <xdr:colOff>409575</xdr:colOff>
                    <xdr:row>56</xdr:row>
                    <xdr:rowOff>123825</xdr:rowOff>
                  </from>
                  <to>
                    <xdr:col>1</xdr:col>
                    <xdr:colOff>19050</xdr:colOff>
                    <xdr:row>58</xdr:row>
                    <xdr:rowOff>19050</xdr:rowOff>
                  </to>
                </anchor>
              </controlPr>
            </control>
          </mc:Choice>
        </mc:AlternateContent>
        <mc:AlternateContent xmlns:mc="http://schemas.openxmlformats.org/markup-compatibility/2006">
          <mc:Choice Requires="x14">
            <control shapeId="1091" r:id="rId16" name="Check Box 67">
              <controlPr defaultSize="0" autoFill="0" autoLine="0" autoPict="0">
                <anchor moveWithCells="1">
                  <from>
                    <xdr:col>3</xdr:col>
                    <xdr:colOff>409575</xdr:colOff>
                    <xdr:row>56</xdr:row>
                    <xdr:rowOff>123825</xdr:rowOff>
                  </from>
                  <to>
                    <xdr:col>4</xdr:col>
                    <xdr:colOff>95250</xdr:colOff>
                    <xdr:row>58</xdr:row>
                    <xdr:rowOff>19050</xdr:rowOff>
                  </to>
                </anchor>
              </controlPr>
            </control>
          </mc:Choice>
        </mc:AlternateContent>
        <mc:AlternateContent xmlns:mc="http://schemas.openxmlformats.org/markup-compatibility/2006">
          <mc:Choice Requires="x14">
            <control shapeId="1092" r:id="rId17" name="Check Box 68">
              <controlPr defaultSize="0" autoFill="0" autoLine="0" autoPict="0">
                <anchor moveWithCells="1">
                  <from>
                    <xdr:col>0</xdr:col>
                    <xdr:colOff>409575</xdr:colOff>
                    <xdr:row>65</xdr:row>
                    <xdr:rowOff>123825</xdr:rowOff>
                  </from>
                  <to>
                    <xdr:col>1</xdr:col>
                    <xdr:colOff>19050</xdr:colOff>
                    <xdr:row>67</xdr:row>
                    <xdr:rowOff>28575</xdr:rowOff>
                  </to>
                </anchor>
              </controlPr>
            </control>
          </mc:Choice>
        </mc:AlternateContent>
        <mc:AlternateContent xmlns:mc="http://schemas.openxmlformats.org/markup-compatibility/2006">
          <mc:Choice Requires="x14">
            <control shapeId="1093" r:id="rId18" name="Check Box 69">
              <controlPr defaultSize="0" autoFill="0" autoLine="0" autoPict="0">
                <anchor moveWithCells="1">
                  <from>
                    <xdr:col>3</xdr:col>
                    <xdr:colOff>409575</xdr:colOff>
                    <xdr:row>65</xdr:row>
                    <xdr:rowOff>123825</xdr:rowOff>
                  </from>
                  <to>
                    <xdr:col>4</xdr:col>
                    <xdr:colOff>95250</xdr:colOff>
                    <xdr:row>67</xdr:row>
                    <xdr:rowOff>28575</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3:I61"/>
  <sheetViews>
    <sheetView showGridLines="0" zoomScaleNormal="100" workbookViewId="0">
      <selection activeCell="G3" sqref="G3:I3"/>
    </sheetView>
  </sheetViews>
  <sheetFormatPr defaultRowHeight="12.75" x14ac:dyDescent="0.2"/>
  <cols>
    <col min="1" max="1" width="19.42578125" style="91" customWidth="1"/>
    <col min="2" max="2" width="48.7109375" customWidth="1"/>
    <col min="3" max="3" width="18.85546875" style="91" customWidth="1"/>
    <col min="4" max="16384" width="9.140625" style="91"/>
  </cols>
  <sheetData>
    <row r="3" spans="1:9" x14ac:dyDescent="0.2">
      <c r="G3" s="448" t="s">
        <v>48</v>
      </c>
      <c r="H3" s="449"/>
      <c r="I3" s="450"/>
    </row>
    <row r="4" spans="1:9" customFormat="1" ht="30.75" customHeight="1" x14ac:dyDescent="0.2"/>
    <row r="5" spans="1:9" customFormat="1" x14ac:dyDescent="0.2">
      <c r="A5" s="145" t="str">
        <f>'Budg. basinformation'!A10</f>
        <v>Projektnamn</v>
      </c>
      <c r="B5" s="137" t="str">
        <f>IF('Budg. basinformation'!B10&lt;&gt;0,'Budg. basinformation'!B10,"")</f>
        <v/>
      </c>
      <c r="C5" s="138"/>
    </row>
    <row r="6" spans="1:9" customFormat="1" ht="60.75" customHeight="1" x14ac:dyDescent="0.2">
      <c r="A6" s="527">
        <f>N_HankkeenNimi</f>
        <v>0</v>
      </c>
      <c r="B6" s="528"/>
      <c r="C6" s="529"/>
    </row>
    <row r="7" spans="1:9" x14ac:dyDescent="0.2">
      <c r="C7" s="92"/>
    </row>
    <row r="8" spans="1:9" ht="15" x14ac:dyDescent="0.25">
      <c r="A8" s="146" t="s">
        <v>205</v>
      </c>
      <c r="B8" s="147" t="s">
        <v>166</v>
      </c>
      <c r="C8" s="148">
        <f>SUM(C13:C54)</f>
        <v>0</v>
      </c>
    </row>
    <row r="9" spans="1:9" customFormat="1" x14ac:dyDescent="0.2"/>
    <row r="10" spans="1:9" customFormat="1" ht="75" customHeight="1" x14ac:dyDescent="0.2">
      <c r="A10" s="149" t="s">
        <v>207</v>
      </c>
      <c r="B10" s="526">
        <f>N_Tavoite4Toiminto2</f>
        <v>0</v>
      </c>
      <c r="C10" s="526"/>
    </row>
    <row r="11" spans="1:9" customFormat="1" x14ac:dyDescent="0.2">
      <c r="C11" s="93"/>
    </row>
    <row r="12" spans="1:9" customFormat="1" ht="15" x14ac:dyDescent="0.25">
      <c r="A12" s="150" t="s">
        <v>195</v>
      </c>
      <c r="B12" s="150" t="s">
        <v>196</v>
      </c>
      <c r="C12" s="143" t="s">
        <v>147</v>
      </c>
    </row>
    <row r="13" spans="1:9" customFormat="1" ht="15" x14ac:dyDescent="0.25">
      <c r="A13" s="94"/>
      <c r="B13" s="95"/>
      <c r="C13" s="96">
        <v>0</v>
      </c>
    </row>
    <row r="14" spans="1:9" customFormat="1" ht="15" x14ac:dyDescent="0.25">
      <c r="A14" s="94"/>
      <c r="B14" s="95"/>
      <c r="C14" s="96">
        <v>0</v>
      </c>
    </row>
    <row r="15" spans="1:9" customFormat="1" ht="15" x14ac:dyDescent="0.25">
      <c r="A15" s="94"/>
      <c r="B15" s="95"/>
      <c r="C15" s="96">
        <v>0</v>
      </c>
    </row>
    <row r="16" spans="1:9" ht="13.15" customHeight="1" x14ac:dyDescent="0.25">
      <c r="A16" s="94"/>
      <c r="B16" s="95"/>
      <c r="C16" s="96">
        <v>0</v>
      </c>
    </row>
    <row r="17" spans="1:3" ht="13.15" customHeight="1" x14ac:dyDescent="0.25">
      <c r="A17" s="94"/>
      <c r="B17" s="95"/>
      <c r="C17" s="96">
        <v>0</v>
      </c>
    </row>
    <row r="18" spans="1:3" ht="13.15" customHeight="1" x14ac:dyDescent="0.25">
      <c r="A18" s="94"/>
      <c r="B18" s="95"/>
      <c r="C18" s="96">
        <v>0</v>
      </c>
    </row>
    <row r="19" spans="1:3" ht="13.15" customHeight="1" x14ac:dyDescent="0.25">
      <c r="A19" s="94"/>
      <c r="B19" s="95"/>
      <c r="C19" s="96">
        <v>0</v>
      </c>
    </row>
    <row r="20" spans="1:3" ht="13.15" customHeight="1" x14ac:dyDescent="0.25">
      <c r="A20" s="94"/>
      <c r="B20" s="95"/>
      <c r="C20" s="96">
        <v>0</v>
      </c>
    </row>
    <row r="21" spans="1:3" ht="13.15" customHeight="1" x14ac:dyDescent="0.25">
      <c r="A21" s="94"/>
      <c r="B21" s="95"/>
      <c r="C21" s="96">
        <v>0</v>
      </c>
    </row>
    <row r="22" spans="1:3" ht="13.15" customHeight="1" x14ac:dyDescent="0.25">
      <c r="A22" s="94"/>
      <c r="B22" s="95"/>
      <c r="C22" s="96">
        <v>0</v>
      </c>
    </row>
    <row r="23" spans="1:3" ht="13.15" customHeight="1" x14ac:dyDescent="0.25">
      <c r="A23" s="94"/>
      <c r="B23" s="95"/>
      <c r="C23" s="96">
        <v>0</v>
      </c>
    </row>
    <row r="24" spans="1:3" ht="13.15" customHeight="1" x14ac:dyDescent="0.25">
      <c r="A24" s="94"/>
      <c r="B24" s="95"/>
      <c r="C24" s="96">
        <v>0</v>
      </c>
    </row>
    <row r="25" spans="1:3" ht="13.15" customHeight="1" x14ac:dyDescent="0.25">
      <c r="A25" s="94"/>
      <c r="B25" s="95"/>
      <c r="C25" s="96">
        <v>0</v>
      </c>
    </row>
    <row r="26" spans="1:3" ht="13.15" customHeight="1" x14ac:dyDescent="0.25">
      <c r="A26" s="94"/>
      <c r="B26" s="95"/>
      <c r="C26" s="96">
        <v>0</v>
      </c>
    </row>
    <row r="27" spans="1:3" ht="13.15" customHeight="1" x14ac:dyDescent="0.25">
      <c r="A27" s="94"/>
      <c r="B27" s="95"/>
      <c r="C27" s="96">
        <v>0</v>
      </c>
    </row>
    <row r="28" spans="1:3" ht="13.15" customHeight="1" x14ac:dyDescent="0.25">
      <c r="A28" s="94"/>
      <c r="B28" s="95"/>
      <c r="C28" s="96">
        <v>0</v>
      </c>
    </row>
    <row r="29" spans="1:3" ht="13.15" customHeight="1" x14ac:dyDescent="0.25">
      <c r="A29" s="94"/>
      <c r="B29" s="95"/>
      <c r="C29" s="96">
        <v>0</v>
      </c>
    </row>
    <row r="30" spans="1:3" ht="13.15" customHeight="1" x14ac:dyDescent="0.25">
      <c r="A30" s="94"/>
      <c r="B30" s="95"/>
      <c r="C30" s="96">
        <v>0</v>
      </c>
    </row>
    <row r="31" spans="1:3" ht="13.15" customHeight="1" x14ac:dyDescent="0.25">
      <c r="A31" s="94"/>
      <c r="B31" s="95"/>
      <c r="C31" s="96">
        <v>0</v>
      </c>
    </row>
    <row r="32" spans="1:3" ht="13.15" customHeight="1" x14ac:dyDescent="0.25">
      <c r="A32" s="94"/>
      <c r="B32" s="95"/>
      <c r="C32" s="96">
        <v>0</v>
      </c>
    </row>
    <row r="33" spans="1:3" ht="13.15" customHeight="1" x14ac:dyDescent="0.25">
      <c r="A33" s="94"/>
      <c r="B33" s="95"/>
      <c r="C33" s="96">
        <v>0</v>
      </c>
    </row>
    <row r="34" spans="1:3" ht="13.15" customHeight="1" x14ac:dyDescent="0.25">
      <c r="A34" s="94"/>
      <c r="B34" s="95"/>
      <c r="C34" s="96">
        <v>0</v>
      </c>
    </row>
    <row r="35" spans="1:3" ht="13.15" customHeight="1" x14ac:dyDescent="0.25">
      <c r="A35" s="94"/>
      <c r="B35" s="95"/>
      <c r="C35" s="96">
        <v>0</v>
      </c>
    </row>
    <row r="36" spans="1:3" ht="13.15" customHeight="1" x14ac:dyDescent="0.25">
      <c r="A36" s="94"/>
      <c r="B36" s="95"/>
      <c r="C36" s="96">
        <v>0</v>
      </c>
    </row>
    <row r="37" spans="1:3" ht="13.15" customHeight="1" x14ac:dyDescent="0.25">
      <c r="A37" s="94"/>
      <c r="B37" s="95"/>
      <c r="C37" s="96">
        <v>0</v>
      </c>
    </row>
    <row r="38" spans="1:3" ht="13.15" customHeight="1" x14ac:dyDescent="0.25">
      <c r="A38" s="94"/>
      <c r="B38" s="95"/>
      <c r="C38" s="96">
        <v>0</v>
      </c>
    </row>
    <row r="39" spans="1:3" ht="13.15" customHeight="1" x14ac:dyDescent="0.25">
      <c r="A39" s="94"/>
      <c r="B39" s="95"/>
      <c r="C39" s="96">
        <v>0</v>
      </c>
    </row>
    <row r="40" spans="1:3" ht="13.15" customHeight="1" x14ac:dyDescent="0.25">
      <c r="A40" s="94"/>
      <c r="B40" s="95"/>
      <c r="C40" s="96">
        <v>0</v>
      </c>
    </row>
    <row r="41" spans="1:3" ht="13.15" customHeight="1" x14ac:dyDescent="0.25">
      <c r="A41" s="94"/>
      <c r="B41" s="95"/>
      <c r="C41" s="96">
        <v>0</v>
      </c>
    </row>
    <row r="42" spans="1:3" ht="13.15" customHeight="1" x14ac:dyDescent="0.25">
      <c r="A42" s="94"/>
      <c r="B42" s="95"/>
      <c r="C42" s="96">
        <v>0</v>
      </c>
    </row>
    <row r="43" spans="1:3" ht="13.15" customHeight="1" x14ac:dyDescent="0.25">
      <c r="A43" s="94"/>
      <c r="B43" s="95"/>
      <c r="C43" s="96">
        <v>0</v>
      </c>
    </row>
    <row r="44" spans="1:3" ht="13.15" customHeight="1" x14ac:dyDescent="0.25">
      <c r="A44" s="94"/>
      <c r="B44" s="95"/>
      <c r="C44" s="96">
        <v>0</v>
      </c>
    </row>
    <row r="45" spans="1:3" ht="13.15" customHeight="1" x14ac:dyDescent="0.25">
      <c r="A45" s="94"/>
      <c r="B45" s="95"/>
      <c r="C45" s="96">
        <v>0</v>
      </c>
    </row>
    <row r="46" spans="1:3" ht="13.15" customHeight="1" x14ac:dyDescent="0.25">
      <c r="A46" s="94"/>
      <c r="B46" s="95"/>
      <c r="C46" s="96">
        <v>0</v>
      </c>
    </row>
    <row r="47" spans="1:3" ht="13.15" customHeight="1" x14ac:dyDescent="0.25">
      <c r="A47" s="94"/>
      <c r="B47" s="95"/>
      <c r="C47" s="96">
        <v>0</v>
      </c>
    </row>
    <row r="48" spans="1:3" ht="13.15" customHeight="1" x14ac:dyDescent="0.25">
      <c r="A48" s="94"/>
      <c r="B48" s="95"/>
      <c r="C48" s="96">
        <v>0</v>
      </c>
    </row>
    <row r="49" spans="1:3" ht="13.15" customHeight="1" x14ac:dyDescent="0.25">
      <c r="A49" s="94"/>
      <c r="B49" s="95"/>
      <c r="C49" s="96">
        <v>0</v>
      </c>
    </row>
    <row r="50" spans="1:3" ht="13.15" customHeight="1" x14ac:dyDescent="0.25">
      <c r="A50" s="94"/>
      <c r="B50" s="95"/>
      <c r="C50" s="96">
        <v>0</v>
      </c>
    </row>
    <row r="51" spans="1:3" ht="13.15" customHeight="1" x14ac:dyDescent="0.25">
      <c r="A51" s="94"/>
      <c r="B51" s="95"/>
      <c r="C51" s="96">
        <v>0</v>
      </c>
    </row>
    <row r="52" spans="1:3" ht="13.15" customHeight="1" x14ac:dyDescent="0.25">
      <c r="A52" s="94"/>
      <c r="B52" s="95"/>
      <c r="C52" s="96">
        <v>0</v>
      </c>
    </row>
    <row r="53" spans="1:3" ht="13.15" customHeight="1" x14ac:dyDescent="0.25">
      <c r="A53" s="94"/>
      <c r="B53" s="95"/>
      <c r="C53" s="96">
        <v>0</v>
      </c>
    </row>
    <row r="54" spans="1:3" ht="13.15" customHeight="1" x14ac:dyDescent="0.25">
      <c r="A54" s="94"/>
      <c r="B54" s="95"/>
      <c r="C54" s="96">
        <v>0</v>
      </c>
    </row>
    <row r="55" spans="1:3" ht="13.15" customHeight="1" x14ac:dyDescent="0.2"/>
    <row r="56" spans="1:3" ht="13.15" customHeight="1" x14ac:dyDescent="0.2"/>
    <row r="57" spans="1:3" ht="13.15" customHeight="1" x14ac:dyDescent="0.2">
      <c r="A57" s="145" t="s">
        <v>139</v>
      </c>
      <c r="B57" s="137"/>
      <c r="C57" s="138"/>
    </row>
    <row r="58" spans="1:3" x14ac:dyDescent="0.2">
      <c r="A58" s="530"/>
      <c r="B58" s="531"/>
      <c r="C58" s="532"/>
    </row>
    <row r="59" spans="1:3" x14ac:dyDescent="0.2">
      <c r="A59" s="533"/>
      <c r="B59" s="443"/>
      <c r="C59" s="534"/>
    </row>
    <row r="60" spans="1:3" x14ac:dyDescent="0.2">
      <c r="A60" s="533"/>
      <c r="B60" s="443"/>
      <c r="C60" s="534"/>
    </row>
    <row r="61" spans="1:3" x14ac:dyDescent="0.2">
      <c r="A61" s="535"/>
      <c r="B61" s="536"/>
      <c r="C61" s="537"/>
    </row>
  </sheetData>
  <sheetProtection password="EFD5" sheet="1" objects="1" scenarios="1" selectLockedCells="1"/>
  <customSheetViews>
    <customSheetView guid="{1C9891D5-877B-4903-B2F9-581957D393DC}" showPageBreaks="1" showGridLines="0" fitToPage="1" printArea="1">
      <pageMargins left="0.39370078740157483" right="0.70866141732283472" top="0.39370078740157483" bottom="0.78740157480314965" header="0.31496062992125984" footer="0.31496062992125984"/>
      <pageSetup paperSize="9" fitToWidth="0" fitToHeight="0" orientation="portrait" r:id="rId1"/>
    </customSheetView>
    <customSheetView guid="{9ABA3363-4526-4026-B2DC-E6B8C58F2071}" showGridLines="0" fitToPage="1">
      <pageMargins left="0.39370078740157483" right="0.70866141732283472" top="0.39370078740157483" bottom="0.78740157480314965" header="0.31496062992125984" footer="0.31496062992125984"/>
      <pageSetup paperSize="9" fitToWidth="0" fitToHeight="0" orientation="portrait" r:id="rId2"/>
    </customSheetView>
  </customSheetViews>
  <mergeCells count="4">
    <mergeCell ref="G3:I3"/>
    <mergeCell ref="A6:C6"/>
    <mergeCell ref="B10:C10"/>
    <mergeCell ref="A58:C61"/>
  </mergeCells>
  <dataValidations count="6">
    <dataValidation allowBlank="1" showInputMessage="1" showErrorMessage="1" promptTitle="OHJE" prompt="Kirjaa budetin toiminto-välilehdille hakemuslomakkeelle kirjaamasi toiminnot yksi kerrallaan." sqref="C11"/>
    <dataValidation allowBlank="1" showInputMessage="1" showErrorMessage="1" promptTitle="OHJE" prompt="Kirjaa tähän hakulomakkeen mukainen toiminto nro 2." sqref="B10:C10"/>
    <dataValidation allowBlank="1" showInputMessage="1" showErrorMessage="1" promptTitle="ANVISNING" prompt="Om den exakta kostnaden inte är känd, ska du budgetera kostnaden enligt bästa tillgängliga uppskattning." sqref="C13:C54"/>
    <dataValidation allowBlank="1" showInputMessage="1" showErrorMessage="1" promptTitle="OHJE" prompt="Voit halutessasi antaa lisätietoja hanketoimintojen kustannuksiin liittyen." sqref="A58"/>
    <dataValidation type="list" allowBlank="1" showInputMessage="1" showErrorMessage="1" promptTitle="ANVISNING" prompt="Välj i rullgardingmenyn det kostnadsslag som motsvarar kostnaden. OBS! Enhetskostnader kan budgeteras endast under nationella målet 6.1." sqref="A13:A54">
      <mc:AlternateContent xmlns:x12ac="http://schemas.microsoft.com/office/spreadsheetml/2011/1/ac" xmlns:mc="http://schemas.openxmlformats.org/markup-compatibility/2006">
        <mc:Choice Requires="x12ac">
          <x12ac:list>Käyttö- ja kiinteä omaisuus, Ostopalvelut,"Aineet, tarvikkeet ja muut kustannukset", Matkakustannukset (15% malli), Yksikkökustannus</x12ac:list>
        </mc:Choice>
        <mc:Fallback>
          <formula1>"Käyttö- ja kiinteä omaisuus, Ostopalvelut,Aineet, tarvikkeet ja muut kustannukset, Matkakustannukset (15% malli), Yksikkökustannus"</formula1>
        </mc:Fallback>
      </mc:AlternateContent>
    </dataValidation>
    <dataValidation allowBlank="1" showInputMessage="1" showErrorMessage="1" promptTitle="ANVISNING" prompt="Ange förklaringen till kostnaden." sqref="B13:B54"/>
  </dataValidations>
  <hyperlinks>
    <hyperlink ref="G3:I3" location="'Börja här'!A1" display="TILLBAKA TILL FÖRSTA SIDAN"/>
  </hyperlinks>
  <pageMargins left="0.39370078740157483" right="0.70866141732283472" top="0.39370078740157483" bottom="0.78740157480314965" header="0.31496062992125984" footer="0.31496062992125984"/>
  <pageSetup paperSize="9" fitToWidth="0" fitToHeight="0" orientation="portrait" r:id="rId3"/>
  <drawing r:id="rId4"/>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pageSetUpPr fitToPage="1"/>
  </sheetPr>
  <dimension ref="A3:I61"/>
  <sheetViews>
    <sheetView showGridLines="0" zoomScaleNormal="100" workbookViewId="0">
      <selection activeCell="G3" sqref="G3:I3"/>
    </sheetView>
  </sheetViews>
  <sheetFormatPr defaultRowHeight="12.75" x14ac:dyDescent="0.2"/>
  <cols>
    <col min="1" max="1" width="19.42578125" style="91" customWidth="1"/>
    <col min="2" max="2" width="48.7109375" customWidth="1"/>
    <col min="3" max="3" width="18.85546875" style="91" customWidth="1"/>
    <col min="4" max="16384" width="9.140625" style="91"/>
  </cols>
  <sheetData>
    <row r="3" spans="1:9" x14ac:dyDescent="0.2">
      <c r="G3" s="448" t="s">
        <v>48</v>
      </c>
      <c r="H3" s="449"/>
      <c r="I3" s="450"/>
    </row>
    <row r="4" spans="1:9" customFormat="1" ht="35.25" customHeight="1" x14ac:dyDescent="0.2"/>
    <row r="5" spans="1:9" customFormat="1" x14ac:dyDescent="0.2">
      <c r="A5" s="145" t="str">
        <f>'Budg. basinformation'!A10</f>
        <v>Projektnamn</v>
      </c>
      <c r="B5" s="137" t="str">
        <f>IF('Budg. basinformation'!B10&lt;&gt;0,'Budg. basinformation'!B10,"")</f>
        <v/>
      </c>
      <c r="C5" s="138"/>
    </row>
    <row r="6" spans="1:9" customFormat="1" ht="60.75" customHeight="1" x14ac:dyDescent="0.2">
      <c r="A6" s="527">
        <f>N_HankkeenNimi</f>
        <v>0</v>
      </c>
      <c r="B6" s="528"/>
      <c r="C6" s="529"/>
    </row>
    <row r="7" spans="1:9" x14ac:dyDescent="0.2">
      <c r="C7" s="92"/>
    </row>
    <row r="8" spans="1:9" ht="15" x14ac:dyDescent="0.25">
      <c r="A8" s="146" t="s">
        <v>206</v>
      </c>
      <c r="B8" s="147" t="s">
        <v>166</v>
      </c>
      <c r="C8" s="148">
        <f>SUM(C13:C54)</f>
        <v>0</v>
      </c>
    </row>
    <row r="9" spans="1:9" customFormat="1" x14ac:dyDescent="0.2"/>
    <row r="10" spans="1:9" customFormat="1" ht="75" customHeight="1" x14ac:dyDescent="0.2">
      <c r="A10" s="149" t="s">
        <v>207</v>
      </c>
      <c r="B10" s="526">
        <f>N_Tavoite4Toiminto3</f>
        <v>0</v>
      </c>
      <c r="C10" s="526"/>
    </row>
    <row r="11" spans="1:9" customFormat="1" x14ac:dyDescent="0.2">
      <c r="C11" s="93"/>
    </row>
    <row r="12" spans="1:9" customFormat="1" ht="15" x14ac:dyDescent="0.25">
      <c r="A12" s="150" t="s">
        <v>195</v>
      </c>
      <c r="B12" s="150" t="s">
        <v>196</v>
      </c>
      <c r="C12" s="143" t="s">
        <v>147</v>
      </c>
    </row>
    <row r="13" spans="1:9" customFormat="1" ht="15" x14ac:dyDescent="0.25">
      <c r="A13" s="94"/>
      <c r="B13" s="95"/>
      <c r="C13" s="96">
        <v>0</v>
      </c>
    </row>
    <row r="14" spans="1:9" customFormat="1" ht="15" x14ac:dyDescent="0.25">
      <c r="A14" s="94"/>
      <c r="B14" s="95"/>
      <c r="C14" s="96">
        <v>0</v>
      </c>
    </row>
    <row r="15" spans="1:9" customFormat="1" ht="15" x14ac:dyDescent="0.25">
      <c r="A15" s="94"/>
      <c r="B15" s="95"/>
      <c r="C15" s="96">
        <v>0</v>
      </c>
    </row>
    <row r="16" spans="1:9" ht="13.15" customHeight="1" x14ac:dyDescent="0.25">
      <c r="A16" s="94"/>
      <c r="B16" s="95"/>
      <c r="C16" s="96">
        <v>0</v>
      </c>
    </row>
    <row r="17" spans="1:3" ht="13.15" customHeight="1" x14ac:dyDescent="0.25">
      <c r="A17" s="94"/>
      <c r="B17" s="95"/>
      <c r="C17" s="96">
        <v>0</v>
      </c>
    </row>
    <row r="18" spans="1:3" ht="13.15" customHeight="1" x14ac:dyDescent="0.25">
      <c r="A18" s="94"/>
      <c r="B18" s="95"/>
      <c r="C18" s="96">
        <v>0</v>
      </c>
    </row>
    <row r="19" spans="1:3" ht="13.15" customHeight="1" x14ac:dyDescent="0.25">
      <c r="A19" s="94"/>
      <c r="B19" s="95"/>
      <c r="C19" s="96">
        <v>0</v>
      </c>
    </row>
    <row r="20" spans="1:3" ht="13.15" customHeight="1" x14ac:dyDescent="0.25">
      <c r="A20" s="94"/>
      <c r="B20" s="95"/>
      <c r="C20" s="96">
        <v>0</v>
      </c>
    </row>
    <row r="21" spans="1:3" ht="13.15" customHeight="1" x14ac:dyDescent="0.25">
      <c r="A21" s="94"/>
      <c r="B21" s="95"/>
      <c r="C21" s="96">
        <v>0</v>
      </c>
    </row>
    <row r="22" spans="1:3" ht="13.15" customHeight="1" x14ac:dyDescent="0.25">
      <c r="A22" s="94"/>
      <c r="B22" s="95"/>
      <c r="C22" s="96">
        <v>0</v>
      </c>
    </row>
    <row r="23" spans="1:3" ht="13.15" customHeight="1" x14ac:dyDescent="0.25">
      <c r="A23" s="94"/>
      <c r="B23" s="95"/>
      <c r="C23" s="96">
        <v>0</v>
      </c>
    </row>
    <row r="24" spans="1:3" ht="13.15" customHeight="1" x14ac:dyDescent="0.25">
      <c r="A24" s="94"/>
      <c r="B24" s="95"/>
      <c r="C24" s="96">
        <v>0</v>
      </c>
    </row>
    <row r="25" spans="1:3" ht="13.15" customHeight="1" x14ac:dyDescent="0.25">
      <c r="A25" s="94"/>
      <c r="B25" s="95"/>
      <c r="C25" s="96">
        <v>0</v>
      </c>
    </row>
    <row r="26" spans="1:3" ht="13.15" customHeight="1" x14ac:dyDescent="0.25">
      <c r="A26" s="94"/>
      <c r="B26" s="95"/>
      <c r="C26" s="96">
        <v>0</v>
      </c>
    </row>
    <row r="27" spans="1:3" ht="13.15" customHeight="1" x14ac:dyDescent="0.25">
      <c r="A27" s="94"/>
      <c r="B27" s="95"/>
      <c r="C27" s="96">
        <v>0</v>
      </c>
    </row>
    <row r="28" spans="1:3" ht="13.15" customHeight="1" x14ac:dyDescent="0.25">
      <c r="A28" s="94"/>
      <c r="B28" s="95"/>
      <c r="C28" s="96">
        <v>0</v>
      </c>
    </row>
    <row r="29" spans="1:3" ht="13.15" customHeight="1" x14ac:dyDescent="0.25">
      <c r="A29" s="94"/>
      <c r="B29" s="95"/>
      <c r="C29" s="96">
        <v>0</v>
      </c>
    </row>
    <row r="30" spans="1:3" ht="13.15" customHeight="1" x14ac:dyDescent="0.25">
      <c r="A30" s="94"/>
      <c r="B30" s="95"/>
      <c r="C30" s="96">
        <v>0</v>
      </c>
    </row>
    <row r="31" spans="1:3" ht="13.15" customHeight="1" x14ac:dyDescent="0.25">
      <c r="A31" s="94"/>
      <c r="B31" s="95"/>
      <c r="C31" s="96">
        <v>0</v>
      </c>
    </row>
    <row r="32" spans="1:3" ht="13.15" customHeight="1" x14ac:dyDescent="0.25">
      <c r="A32" s="94"/>
      <c r="B32" s="95"/>
      <c r="C32" s="96">
        <v>0</v>
      </c>
    </row>
    <row r="33" spans="1:3" ht="13.15" customHeight="1" x14ac:dyDescent="0.25">
      <c r="A33" s="94"/>
      <c r="B33" s="95"/>
      <c r="C33" s="96">
        <v>0</v>
      </c>
    </row>
    <row r="34" spans="1:3" ht="13.15" customHeight="1" x14ac:dyDescent="0.25">
      <c r="A34" s="94"/>
      <c r="B34" s="95"/>
      <c r="C34" s="96">
        <v>0</v>
      </c>
    </row>
    <row r="35" spans="1:3" ht="13.15" customHeight="1" x14ac:dyDescent="0.25">
      <c r="A35" s="94"/>
      <c r="B35" s="95"/>
      <c r="C35" s="96">
        <v>0</v>
      </c>
    </row>
    <row r="36" spans="1:3" ht="13.15" customHeight="1" x14ac:dyDescent="0.25">
      <c r="A36" s="94"/>
      <c r="B36" s="95"/>
      <c r="C36" s="96">
        <v>0</v>
      </c>
    </row>
    <row r="37" spans="1:3" ht="13.15" customHeight="1" x14ac:dyDescent="0.25">
      <c r="A37" s="94"/>
      <c r="B37" s="95"/>
      <c r="C37" s="96">
        <v>0</v>
      </c>
    </row>
    <row r="38" spans="1:3" ht="13.15" customHeight="1" x14ac:dyDescent="0.25">
      <c r="A38" s="94"/>
      <c r="B38" s="95"/>
      <c r="C38" s="96">
        <v>0</v>
      </c>
    </row>
    <row r="39" spans="1:3" ht="13.15" customHeight="1" x14ac:dyDescent="0.25">
      <c r="A39" s="94"/>
      <c r="B39" s="95"/>
      <c r="C39" s="96">
        <v>0</v>
      </c>
    </row>
    <row r="40" spans="1:3" ht="13.15" customHeight="1" x14ac:dyDescent="0.25">
      <c r="A40" s="94"/>
      <c r="B40" s="95"/>
      <c r="C40" s="96">
        <v>0</v>
      </c>
    </row>
    <row r="41" spans="1:3" ht="13.15" customHeight="1" x14ac:dyDescent="0.25">
      <c r="A41" s="94"/>
      <c r="B41" s="95"/>
      <c r="C41" s="96">
        <v>0</v>
      </c>
    </row>
    <row r="42" spans="1:3" ht="13.15" customHeight="1" x14ac:dyDescent="0.25">
      <c r="A42" s="94"/>
      <c r="B42" s="95"/>
      <c r="C42" s="96">
        <v>0</v>
      </c>
    </row>
    <row r="43" spans="1:3" ht="13.15" customHeight="1" x14ac:dyDescent="0.25">
      <c r="A43" s="94"/>
      <c r="B43" s="95"/>
      <c r="C43" s="96">
        <v>0</v>
      </c>
    </row>
    <row r="44" spans="1:3" ht="13.15" customHeight="1" x14ac:dyDescent="0.25">
      <c r="A44" s="94"/>
      <c r="B44" s="95"/>
      <c r="C44" s="96">
        <v>0</v>
      </c>
    </row>
    <row r="45" spans="1:3" ht="13.15" customHeight="1" x14ac:dyDescent="0.25">
      <c r="A45" s="94"/>
      <c r="B45" s="95"/>
      <c r="C45" s="96">
        <v>0</v>
      </c>
    </row>
    <row r="46" spans="1:3" ht="13.15" customHeight="1" x14ac:dyDescent="0.25">
      <c r="A46" s="94"/>
      <c r="B46" s="95"/>
      <c r="C46" s="96">
        <v>0</v>
      </c>
    </row>
    <row r="47" spans="1:3" ht="13.15" customHeight="1" x14ac:dyDescent="0.25">
      <c r="A47" s="94"/>
      <c r="B47" s="95"/>
      <c r="C47" s="96">
        <v>0</v>
      </c>
    </row>
    <row r="48" spans="1:3" ht="13.15" customHeight="1" x14ac:dyDescent="0.25">
      <c r="A48" s="94"/>
      <c r="B48" s="95"/>
      <c r="C48" s="96">
        <v>0</v>
      </c>
    </row>
    <row r="49" spans="1:3" ht="13.15" customHeight="1" x14ac:dyDescent="0.25">
      <c r="A49" s="94"/>
      <c r="B49" s="95"/>
      <c r="C49" s="96">
        <v>0</v>
      </c>
    </row>
    <row r="50" spans="1:3" ht="13.15" customHeight="1" x14ac:dyDescent="0.25">
      <c r="A50" s="94"/>
      <c r="B50" s="95"/>
      <c r="C50" s="96">
        <v>0</v>
      </c>
    </row>
    <row r="51" spans="1:3" ht="13.15" customHeight="1" x14ac:dyDescent="0.25">
      <c r="A51" s="94"/>
      <c r="B51" s="95"/>
      <c r="C51" s="96">
        <v>0</v>
      </c>
    </row>
    <row r="52" spans="1:3" ht="13.15" customHeight="1" x14ac:dyDescent="0.25">
      <c r="A52" s="94"/>
      <c r="B52" s="95"/>
      <c r="C52" s="96">
        <v>0</v>
      </c>
    </row>
    <row r="53" spans="1:3" ht="13.15" customHeight="1" x14ac:dyDescent="0.25">
      <c r="A53" s="94"/>
      <c r="B53" s="95"/>
      <c r="C53" s="96">
        <v>0</v>
      </c>
    </row>
    <row r="54" spans="1:3" ht="13.15" customHeight="1" x14ac:dyDescent="0.25">
      <c r="A54" s="94"/>
      <c r="B54" s="95"/>
      <c r="C54" s="96">
        <v>0</v>
      </c>
    </row>
    <row r="55" spans="1:3" ht="13.15" customHeight="1" x14ac:dyDescent="0.2"/>
    <row r="56" spans="1:3" ht="13.15" customHeight="1" x14ac:dyDescent="0.2"/>
    <row r="57" spans="1:3" ht="13.15" customHeight="1" x14ac:dyDescent="0.2">
      <c r="A57" s="145" t="s">
        <v>139</v>
      </c>
      <c r="B57" s="137"/>
      <c r="C57" s="138"/>
    </row>
    <row r="58" spans="1:3" x14ac:dyDescent="0.2">
      <c r="A58" s="530"/>
      <c r="B58" s="531"/>
      <c r="C58" s="532"/>
    </row>
    <row r="59" spans="1:3" x14ac:dyDescent="0.2">
      <c r="A59" s="533"/>
      <c r="B59" s="443"/>
      <c r="C59" s="534"/>
    </row>
    <row r="60" spans="1:3" x14ac:dyDescent="0.2">
      <c r="A60" s="533"/>
      <c r="B60" s="443"/>
      <c r="C60" s="534"/>
    </row>
    <row r="61" spans="1:3" x14ac:dyDescent="0.2">
      <c r="A61" s="535"/>
      <c r="B61" s="536"/>
      <c r="C61" s="537"/>
    </row>
  </sheetData>
  <sheetProtection password="EFD5" sheet="1" objects="1" scenarios="1" selectLockedCells="1"/>
  <customSheetViews>
    <customSheetView guid="{1C9891D5-877B-4903-B2F9-581957D393DC}" showPageBreaks="1" showGridLines="0" fitToPage="1" printArea="1">
      <pageMargins left="0.39370078740157483" right="0.70866141732283472" top="0.39370078740157483" bottom="0.78740157480314965" header="0.31496062992125984" footer="0.31496062992125984"/>
      <pageSetup paperSize="9" fitToWidth="0" fitToHeight="0" orientation="portrait" r:id="rId1"/>
    </customSheetView>
    <customSheetView guid="{9ABA3363-4526-4026-B2DC-E6B8C58F2071}" showGridLines="0" fitToPage="1">
      <pageMargins left="0.39370078740157483" right="0.70866141732283472" top="0.39370078740157483" bottom="0.78740157480314965" header="0.31496062992125984" footer="0.31496062992125984"/>
      <pageSetup paperSize="9" fitToWidth="0" fitToHeight="0" orientation="portrait" r:id="rId2"/>
    </customSheetView>
  </customSheetViews>
  <mergeCells count="4">
    <mergeCell ref="G3:I3"/>
    <mergeCell ref="A6:C6"/>
    <mergeCell ref="B10:C10"/>
    <mergeCell ref="A58:C61"/>
  </mergeCells>
  <dataValidations count="6">
    <dataValidation allowBlank="1" showInputMessage="1" showErrorMessage="1" promptTitle="OHJE" prompt="Voit halutessasi antaa lisätietoja hanketoimintojen kustannuksiin liittyen." sqref="A58"/>
    <dataValidation allowBlank="1" showInputMessage="1" showErrorMessage="1" promptTitle="ANVISNING" prompt="Om den exakta kostnaden inte är känd, ska du budgetera kostnaden enligt bästa tillgängliga uppskattning." sqref="C13:C54"/>
    <dataValidation allowBlank="1" showInputMessage="1" showErrorMessage="1" promptTitle="OHJE" prompt="Kirjaa tähän hakulomakkeen mukainen toiminto nro 3._x000a_" sqref="B10:C10"/>
    <dataValidation allowBlank="1" showInputMessage="1" showErrorMessage="1" promptTitle="OHJE" prompt="Kirjaa budetin toiminto-välilehdille hakemuslomakkeelle kirjaamasi toiminnot yksi kerrallaan." sqref="C11"/>
    <dataValidation type="list" allowBlank="1" showInputMessage="1" showErrorMessage="1" promptTitle="ANVISNING" prompt="Välj i rullgardingmenyn det kostnadsslag som motsvarar kostnaden. OBS! Enhetskostnader kan budgeteras endast under nationella målet 6.1." sqref="A13:A54">
      <mc:AlternateContent xmlns:x12ac="http://schemas.microsoft.com/office/spreadsheetml/2011/1/ac" xmlns:mc="http://schemas.openxmlformats.org/markup-compatibility/2006">
        <mc:Choice Requires="x12ac">
          <x12ac:list>Käyttö- ja kiinteä omaisuus, Ostopalvelut,"Aineet, tarvikkeet ja muut kustannukset", Matkakustannukset (15% malli), Yksikkökustannus</x12ac:list>
        </mc:Choice>
        <mc:Fallback>
          <formula1>"Käyttö- ja kiinteä omaisuus, Ostopalvelut,Aineet, tarvikkeet ja muut kustannukset, Matkakustannukset (15% malli), Yksikkökustannus"</formula1>
        </mc:Fallback>
      </mc:AlternateContent>
    </dataValidation>
    <dataValidation allowBlank="1" showInputMessage="1" showErrorMessage="1" promptTitle="ANVISNING" prompt="Ange förklaringen till kostnaden." sqref="B13:B54"/>
  </dataValidations>
  <hyperlinks>
    <hyperlink ref="G3:I3" location="'Börja här'!A1" display="TILLBAKA TILL FÖRSTA SIDAN"/>
  </hyperlinks>
  <pageMargins left="0.39370078740157483" right="0.70866141732283472" top="0.39370078740157483" bottom="0.78740157480314965" header="0.31496062992125984" footer="0.31496062992125984"/>
  <pageSetup paperSize="9" fitToWidth="0" fitToHeight="0" orientation="portrait" r:id="rId3"/>
  <drawing r:id="rId4"/>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3:I64"/>
  <sheetViews>
    <sheetView showGridLines="0" workbookViewId="0">
      <selection activeCell="G3" sqref="G3:I3"/>
    </sheetView>
  </sheetViews>
  <sheetFormatPr defaultRowHeight="12.75" x14ac:dyDescent="0.2"/>
  <cols>
    <col min="1" max="1" width="24" style="91" customWidth="1"/>
    <col min="2" max="2" width="48.7109375" customWidth="1"/>
    <col min="3" max="3" width="18.85546875" style="91" customWidth="1"/>
    <col min="4" max="16384" width="9.140625" style="91"/>
  </cols>
  <sheetData>
    <row r="3" spans="1:9" ht="45" customHeight="1" x14ac:dyDescent="0.2">
      <c r="G3" s="448" t="s">
        <v>48</v>
      </c>
      <c r="H3" s="449"/>
      <c r="I3" s="450"/>
    </row>
    <row r="4" spans="1:9" customFormat="1" ht="11.25" customHeight="1" x14ac:dyDescent="0.2"/>
    <row r="5" spans="1:9" customFormat="1" x14ac:dyDescent="0.2">
      <c r="A5" s="145" t="str">
        <f>'Budg. basinformation'!A10</f>
        <v>Projektnamn</v>
      </c>
      <c r="B5" s="137" t="str">
        <f>IF('Budg. basinformation'!B10&lt;&gt;0,'Budg. basinformation'!B10,"")</f>
        <v/>
      </c>
      <c r="C5" s="138"/>
    </row>
    <row r="6" spans="1:9" customFormat="1" ht="60.75" customHeight="1" x14ac:dyDescent="0.2">
      <c r="A6" s="527">
        <f>N_HankkeenNimi</f>
        <v>0</v>
      </c>
      <c r="B6" s="528"/>
      <c r="C6" s="529"/>
    </row>
    <row r="7" spans="1:9" x14ac:dyDescent="0.2">
      <c r="A7" s="92"/>
      <c r="B7" s="81"/>
      <c r="C7" s="92"/>
    </row>
    <row r="8" spans="1:9" ht="15" x14ac:dyDescent="0.25">
      <c r="A8" s="146" t="s">
        <v>33</v>
      </c>
      <c r="B8" s="147" t="s">
        <v>166</v>
      </c>
      <c r="C8" s="148">
        <f>SUM(C11:C57)</f>
        <v>0</v>
      </c>
    </row>
    <row r="9" spans="1:9" customFormat="1" x14ac:dyDescent="0.2">
      <c r="A9" s="81"/>
      <c r="B9" s="81"/>
      <c r="C9" s="81"/>
    </row>
    <row r="10" spans="1:9" customFormat="1" ht="15" x14ac:dyDescent="0.25">
      <c r="A10" s="150" t="s">
        <v>195</v>
      </c>
      <c r="B10" s="150" t="s">
        <v>196</v>
      </c>
      <c r="C10" s="150" t="s">
        <v>147</v>
      </c>
    </row>
    <row r="11" spans="1:9" customFormat="1" ht="15" x14ac:dyDescent="0.25">
      <c r="A11" s="94"/>
      <c r="B11" s="95"/>
      <c r="C11" s="96">
        <v>0</v>
      </c>
    </row>
    <row r="12" spans="1:9" customFormat="1" ht="15" x14ac:dyDescent="0.25">
      <c r="A12" s="94"/>
      <c r="B12" s="95"/>
      <c r="C12" s="96">
        <v>0</v>
      </c>
    </row>
    <row r="13" spans="1:9" customFormat="1" ht="15" x14ac:dyDescent="0.25">
      <c r="A13" s="94"/>
      <c r="B13" s="95"/>
      <c r="C13" s="96">
        <v>0</v>
      </c>
    </row>
    <row r="14" spans="1:9" ht="13.15" customHeight="1" x14ac:dyDescent="0.25">
      <c r="A14" s="94"/>
      <c r="B14" s="95"/>
      <c r="C14" s="96">
        <v>0</v>
      </c>
    </row>
    <row r="15" spans="1:9" ht="13.15" customHeight="1" x14ac:dyDescent="0.25">
      <c r="A15" s="94"/>
      <c r="B15" s="95"/>
      <c r="C15" s="96">
        <v>0</v>
      </c>
      <c r="F15" s="108"/>
    </row>
    <row r="16" spans="1:9" ht="13.15" customHeight="1" x14ac:dyDescent="0.25">
      <c r="A16" s="94"/>
      <c r="B16" s="95"/>
      <c r="C16" s="96">
        <v>0</v>
      </c>
    </row>
    <row r="17" spans="1:3" ht="13.15" customHeight="1" x14ac:dyDescent="0.25">
      <c r="A17" s="94"/>
      <c r="B17" s="95"/>
      <c r="C17" s="96">
        <v>0</v>
      </c>
    </row>
    <row r="18" spans="1:3" ht="13.15" customHeight="1" x14ac:dyDescent="0.25">
      <c r="A18" s="94"/>
      <c r="B18" s="95"/>
      <c r="C18" s="96">
        <v>0</v>
      </c>
    </row>
    <row r="19" spans="1:3" ht="13.15" customHeight="1" x14ac:dyDescent="0.25">
      <c r="A19" s="94"/>
      <c r="B19" s="95"/>
      <c r="C19" s="96">
        <v>0</v>
      </c>
    </row>
    <row r="20" spans="1:3" ht="13.15" customHeight="1" x14ac:dyDescent="0.25">
      <c r="A20" s="94"/>
      <c r="B20" s="95"/>
      <c r="C20" s="96">
        <v>0</v>
      </c>
    </row>
    <row r="21" spans="1:3" ht="13.15" customHeight="1" x14ac:dyDescent="0.25">
      <c r="A21" s="94"/>
      <c r="B21" s="95"/>
      <c r="C21" s="96">
        <v>0</v>
      </c>
    </row>
    <row r="22" spans="1:3" ht="13.15" customHeight="1" x14ac:dyDescent="0.25">
      <c r="A22" s="94"/>
      <c r="B22" s="95"/>
      <c r="C22" s="96">
        <v>0</v>
      </c>
    </row>
    <row r="23" spans="1:3" ht="13.15" customHeight="1" x14ac:dyDescent="0.25">
      <c r="A23" s="94"/>
      <c r="B23" s="95"/>
      <c r="C23" s="96">
        <v>0</v>
      </c>
    </row>
    <row r="24" spans="1:3" ht="13.15" customHeight="1" x14ac:dyDescent="0.25">
      <c r="A24" s="94"/>
      <c r="B24" s="95"/>
      <c r="C24" s="96">
        <v>0</v>
      </c>
    </row>
    <row r="25" spans="1:3" ht="13.15" customHeight="1" x14ac:dyDescent="0.25">
      <c r="A25" s="94"/>
      <c r="B25" s="95"/>
      <c r="C25" s="96">
        <v>0</v>
      </c>
    </row>
    <row r="26" spans="1:3" ht="13.15" customHeight="1" x14ac:dyDescent="0.25">
      <c r="A26" s="94"/>
      <c r="B26" s="95"/>
      <c r="C26" s="96">
        <v>0</v>
      </c>
    </row>
    <row r="27" spans="1:3" ht="13.15" customHeight="1" x14ac:dyDescent="0.25">
      <c r="A27" s="94"/>
      <c r="B27" s="95"/>
      <c r="C27" s="96">
        <v>0</v>
      </c>
    </row>
    <row r="28" spans="1:3" ht="13.15" customHeight="1" x14ac:dyDescent="0.25">
      <c r="A28" s="94"/>
      <c r="B28" s="95"/>
      <c r="C28" s="96">
        <v>0</v>
      </c>
    </row>
    <row r="29" spans="1:3" ht="13.15" customHeight="1" x14ac:dyDescent="0.25">
      <c r="A29" s="94"/>
      <c r="B29" s="95"/>
      <c r="C29" s="96">
        <v>0</v>
      </c>
    </row>
    <row r="30" spans="1:3" ht="13.15" customHeight="1" x14ac:dyDescent="0.25">
      <c r="A30" s="94"/>
      <c r="B30" s="95"/>
      <c r="C30" s="96">
        <v>0</v>
      </c>
    </row>
    <row r="31" spans="1:3" ht="13.15" customHeight="1" x14ac:dyDescent="0.25">
      <c r="A31" s="94"/>
      <c r="B31" s="95"/>
      <c r="C31" s="96">
        <v>0</v>
      </c>
    </row>
    <row r="32" spans="1:3" ht="13.15" customHeight="1" x14ac:dyDescent="0.25">
      <c r="A32" s="94"/>
      <c r="B32" s="95"/>
      <c r="C32" s="96">
        <v>0</v>
      </c>
    </row>
    <row r="33" spans="1:3" ht="13.15" customHeight="1" x14ac:dyDescent="0.25">
      <c r="A33" s="94"/>
      <c r="B33" s="95"/>
      <c r="C33" s="96">
        <v>0</v>
      </c>
    </row>
    <row r="34" spans="1:3" ht="13.15" customHeight="1" x14ac:dyDescent="0.25">
      <c r="A34" s="94"/>
      <c r="B34" s="95"/>
      <c r="C34" s="96">
        <v>0</v>
      </c>
    </row>
    <row r="35" spans="1:3" ht="13.15" customHeight="1" x14ac:dyDescent="0.25">
      <c r="A35" s="94"/>
      <c r="B35" s="95"/>
      <c r="C35" s="96">
        <v>0</v>
      </c>
    </row>
    <row r="36" spans="1:3" ht="13.15" customHeight="1" x14ac:dyDescent="0.25">
      <c r="A36" s="94"/>
      <c r="B36" s="95"/>
      <c r="C36" s="96">
        <v>0</v>
      </c>
    </row>
    <row r="37" spans="1:3" ht="13.15" customHeight="1" x14ac:dyDescent="0.25">
      <c r="A37" s="94"/>
      <c r="B37" s="95"/>
      <c r="C37" s="96">
        <v>0</v>
      </c>
    </row>
    <row r="38" spans="1:3" ht="13.15" customHeight="1" x14ac:dyDescent="0.25">
      <c r="A38" s="94"/>
      <c r="B38" s="95"/>
      <c r="C38" s="96">
        <v>0</v>
      </c>
    </row>
    <row r="39" spans="1:3" ht="13.15" customHeight="1" x14ac:dyDescent="0.25">
      <c r="A39" s="94"/>
      <c r="B39" s="95"/>
      <c r="C39" s="96">
        <v>0</v>
      </c>
    </row>
    <row r="40" spans="1:3" ht="13.15" customHeight="1" x14ac:dyDescent="0.25">
      <c r="A40" s="94"/>
      <c r="B40" s="95"/>
      <c r="C40" s="96">
        <v>0</v>
      </c>
    </row>
    <row r="41" spans="1:3" ht="13.15" customHeight="1" x14ac:dyDescent="0.25">
      <c r="A41" s="94"/>
      <c r="B41" s="95"/>
      <c r="C41" s="96">
        <v>0</v>
      </c>
    </row>
    <row r="42" spans="1:3" ht="13.15" customHeight="1" x14ac:dyDescent="0.25">
      <c r="A42" s="94"/>
      <c r="B42" s="95"/>
      <c r="C42" s="96">
        <v>0</v>
      </c>
    </row>
    <row r="43" spans="1:3" ht="13.15" customHeight="1" x14ac:dyDescent="0.25">
      <c r="A43" s="94"/>
      <c r="B43" s="95"/>
      <c r="C43" s="96">
        <v>0</v>
      </c>
    </row>
    <row r="44" spans="1:3" ht="13.15" customHeight="1" x14ac:dyDescent="0.25">
      <c r="A44" s="94"/>
      <c r="B44" s="95"/>
      <c r="C44" s="96">
        <v>0</v>
      </c>
    </row>
    <row r="45" spans="1:3" ht="13.15" customHeight="1" x14ac:dyDescent="0.25">
      <c r="A45" s="94"/>
      <c r="B45" s="95"/>
      <c r="C45" s="96">
        <v>0</v>
      </c>
    </row>
    <row r="46" spans="1:3" ht="13.15" customHeight="1" x14ac:dyDescent="0.25">
      <c r="A46" s="94"/>
      <c r="B46" s="95"/>
      <c r="C46" s="96">
        <v>0</v>
      </c>
    </row>
    <row r="47" spans="1:3" ht="13.15" customHeight="1" x14ac:dyDescent="0.25">
      <c r="A47" s="94"/>
      <c r="B47" s="95"/>
      <c r="C47" s="96">
        <v>0</v>
      </c>
    </row>
    <row r="48" spans="1:3" ht="13.15" customHeight="1" x14ac:dyDescent="0.25">
      <c r="A48" s="94"/>
      <c r="B48" s="95"/>
      <c r="C48" s="96">
        <v>0</v>
      </c>
    </row>
    <row r="49" spans="1:3" ht="13.15" customHeight="1" x14ac:dyDescent="0.25">
      <c r="A49" s="94"/>
      <c r="B49" s="95"/>
      <c r="C49" s="96">
        <v>0</v>
      </c>
    </row>
    <row r="50" spans="1:3" ht="13.15" customHeight="1" x14ac:dyDescent="0.25">
      <c r="A50" s="94"/>
      <c r="B50" s="95"/>
      <c r="C50" s="96">
        <v>0</v>
      </c>
    </row>
    <row r="51" spans="1:3" ht="13.15" customHeight="1" x14ac:dyDescent="0.25">
      <c r="A51" s="94"/>
      <c r="B51" s="95"/>
      <c r="C51" s="96">
        <v>0</v>
      </c>
    </row>
    <row r="52" spans="1:3" ht="13.15" customHeight="1" x14ac:dyDescent="0.25">
      <c r="A52" s="94"/>
      <c r="B52" s="95"/>
      <c r="C52" s="96">
        <v>0</v>
      </c>
    </row>
    <row r="53" spans="1:3" ht="13.15" customHeight="1" x14ac:dyDescent="0.25">
      <c r="A53" s="94"/>
      <c r="B53" s="95"/>
      <c r="C53" s="96">
        <v>0</v>
      </c>
    </row>
    <row r="54" spans="1:3" ht="13.15" customHeight="1" x14ac:dyDescent="0.25">
      <c r="A54" s="94"/>
      <c r="B54" s="95"/>
      <c r="C54" s="96">
        <v>0</v>
      </c>
    </row>
    <row r="55" spans="1:3" ht="13.15" customHeight="1" x14ac:dyDescent="0.25">
      <c r="A55" s="94"/>
      <c r="B55" s="95"/>
      <c r="C55" s="96">
        <v>0</v>
      </c>
    </row>
    <row r="56" spans="1:3" ht="13.15" customHeight="1" x14ac:dyDescent="0.25">
      <c r="A56" s="94"/>
      <c r="B56" s="95"/>
      <c r="C56" s="96">
        <v>0</v>
      </c>
    </row>
    <row r="57" spans="1:3" ht="13.15" customHeight="1" x14ac:dyDescent="0.25">
      <c r="A57" s="94"/>
      <c r="B57" s="95"/>
      <c r="C57" s="96">
        <v>0</v>
      </c>
    </row>
    <row r="58" spans="1:3" ht="13.15" customHeight="1" x14ac:dyDescent="0.2"/>
    <row r="59" spans="1:3" ht="13.15" customHeight="1" x14ac:dyDescent="0.2"/>
    <row r="60" spans="1:3" ht="13.15" customHeight="1" x14ac:dyDescent="0.2">
      <c r="A60" s="539" t="s">
        <v>139</v>
      </c>
      <c r="B60" s="539"/>
    </row>
    <row r="61" spans="1:3" x14ac:dyDescent="0.2">
      <c r="A61" s="538"/>
      <c r="B61" s="534"/>
    </row>
    <row r="62" spans="1:3" x14ac:dyDescent="0.2">
      <c r="A62" s="533"/>
      <c r="B62" s="534"/>
    </row>
    <row r="63" spans="1:3" x14ac:dyDescent="0.2">
      <c r="A63" s="533"/>
      <c r="B63" s="534"/>
    </row>
    <row r="64" spans="1:3" x14ac:dyDescent="0.2">
      <c r="A64" s="535"/>
      <c r="B64" s="537"/>
    </row>
  </sheetData>
  <sheetProtection password="EFD5" sheet="1" objects="1" scenarios="1" selectLockedCells="1"/>
  <customSheetViews>
    <customSheetView guid="{1C9891D5-877B-4903-B2F9-581957D393DC}" showPageBreaks="1" showGridLines="0" printArea="1" topLeftCell="B1">
      <selection activeCell="F11" sqref="F11"/>
      <pageMargins left="0.39370078740157483" right="0.70866141732283472" top="0.39370078740157483" bottom="0.78740157480314965" header="0.31496062992125984" footer="0.31496062992125984"/>
      <pageSetup paperSize="9" fitToWidth="0" fitToHeight="0" orientation="portrait" r:id="rId1"/>
    </customSheetView>
    <customSheetView guid="{9ABA3363-4526-4026-B2DC-E6B8C58F2071}" showGridLines="0" topLeftCell="B1">
      <selection activeCell="F11" sqref="F11"/>
      <pageMargins left="0.39370078740157483" right="0.70866141732283472" top="0.39370078740157483" bottom="0.78740157480314965" header="0.31496062992125984" footer="0.31496062992125984"/>
      <pageSetup paperSize="9" fitToWidth="0" fitToHeight="0" orientation="portrait" r:id="rId2"/>
    </customSheetView>
  </customSheetViews>
  <mergeCells count="4">
    <mergeCell ref="A61:B64"/>
    <mergeCell ref="A6:C6"/>
    <mergeCell ref="G3:I3"/>
    <mergeCell ref="A60:B60"/>
  </mergeCells>
  <dataValidations xWindow="279" yWindow="536" count="5">
    <dataValidation allowBlank="1" showInputMessage="1" showErrorMessage="1" promptTitle="ANVISNING" prompt="Om du vill kan du ge ytterligare information om kostnaderna för projektåtgärderna._x000a_" sqref="A60:B60"/>
    <dataValidation allowBlank="1" showInputMessage="1" showErrorMessage="1" promptTitle="ANVISNING" prompt="Om den exakta kostnaden inte är känd, ska du budgetera kostnaden enligt bästa tillgängliga uppskattning." sqref="C11:C57"/>
    <dataValidation allowBlank="1" showInputMessage="1" showErrorMessage="1" promptTitle="OHJE" prompt="Lisää tähän sellaisia hankkeen välittömiä kustannuksia, joita ei voi suoraan yhdistää hankesuunnitelmassa määriteltyihin toimintoihin. Muiden hankekustannusten tulee olla hankkeen toteuttamisen kannalta tarpeellisia." sqref="A8"/>
    <dataValidation type="list" allowBlank="1" showInputMessage="1" showErrorMessage="1" promptTitle="ANVISNING" prompt="Välj i rullgardinsmenyn det kostnadsslag som motsvarar kostnaden. _x000a_" sqref="A11:A57">
      <mc:AlternateContent xmlns:x12ac="http://schemas.microsoft.com/office/spreadsheetml/2011/1/ac" xmlns:mc="http://schemas.openxmlformats.org/markup-compatibility/2006">
        <mc:Choice Requires="x12ac">
          <x12ac:list>Käyttö- ja kiinteä omaisuus, Ostopalvelut,"Aineet, tarvikkeet ja muut kustannukset", Matkakustannukset (15% malli),</x12ac:list>
        </mc:Choice>
        <mc:Fallback>
          <formula1>"Käyttö- ja kiinteä omaisuus, Ostopalvelut,Aineet, tarvikkeet ja muut kustannukset, Matkakustannukset (15% malli),"</formula1>
        </mc:Fallback>
      </mc:AlternateContent>
    </dataValidation>
    <dataValidation allowBlank="1" showInputMessage="1" showErrorMessage="1" promptTitle="ANVISNING" prompt="Ange här sådana direkta projektkostnader som inte kan hänföras till någon enskild projektåtgärd." sqref="B11:B57"/>
  </dataValidations>
  <hyperlinks>
    <hyperlink ref="G3:I3" location="'Börja här'!A1" display="TILLBAKA TILL FÖRSTA SIDAN"/>
  </hyperlinks>
  <pageMargins left="0.39370078740157483" right="0.70866141732283472" top="0.39370078740157483" bottom="0.78740157480314965" header="0.31496062992125984" footer="0.31496062992125984"/>
  <pageSetup paperSize="9" fitToWidth="0" fitToHeight="0" orientation="portrait" r:id="rId3"/>
  <drawing r:id="rId4"/>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3:I38"/>
  <sheetViews>
    <sheetView showGridLines="0" zoomScaleNormal="100" workbookViewId="0">
      <selection activeCell="G3" sqref="G3:I3"/>
    </sheetView>
  </sheetViews>
  <sheetFormatPr defaultRowHeight="12.75" x14ac:dyDescent="0.2"/>
  <cols>
    <col min="1" max="2" width="17.140625" customWidth="1"/>
    <col min="3" max="3" width="48.7109375" customWidth="1"/>
    <col min="4" max="4" width="18.85546875" customWidth="1"/>
  </cols>
  <sheetData>
    <row r="3" spans="1:9" x14ac:dyDescent="0.2">
      <c r="G3" s="448" t="s">
        <v>48</v>
      </c>
      <c r="H3" s="449"/>
      <c r="I3" s="450"/>
    </row>
    <row r="4" spans="1:9" ht="39.75" customHeight="1" x14ac:dyDescent="0.2">
      <c r="A4" s="81"/>
      <c r="B4" s="81"/>
      <c r="C4" s="81"/>
      <c r="D4" s="81"/>
    </row>
    <row r="5" spans="1:9" x14ac:dyDescent="0.2">
      <c r="A5" s="139" t="s">
        <v>134</v>
      </c>
      <c r="B5" s="137"/>
      <c r="C5" s="137" t="str">
        <f>IF('Budg. basinformation'!B10&lt;&gt;0,'Budg. basinformation'!B10,"")</f>
        <v/>
      </c>
      <c r="D5" s="138"/>
    </row>
    <row r="6" spans="1:9" ht="60.75" customHeight="1" x14ac:dyDescent="0.2">
      <c r="A6" s="527">
        <f>N_HankkeenNimi</f>
        <v>0</v>
      </c>
      <c r="B6" s="528"/>
      <c r="C6" s="528"/>
      <c r="D6" s="529"/>
    </row>
    <row r="7" spans="1:9" x14ac:dyDescent="0.2">
      <c r="A7" s="92"/>
      <c r="B7" s="92"/>
      <c r="C7" s="81"/>
      <c r="D7" s="92"/>
    </row>
    <row r="8" spans="1:9" ht="15" x14ac:dyDescent="0.25">
      <c r="A8" s="146" t="s">
        <v>34</v>
      </c>
      <c r="B8" s="151"/>
      <c r="C8" s="147"/>
      <c r="D8" s="148"/>
    </row>
    <row r="9" spans="1:9" x14ac:dyDescent="0.2">
      <c r="A9" s="81"/>
      <c r="B9" s="81"/>
      <c r="C9" s="81"/>
      <c r="D9" s="81"/>
    </row>
    <row r="10" spans="1:9" x14ac:dyDescent="0.2">
      <c r="A10" s="145" t="s">
        <v>168</v>
      </c>
      <c r="B10" s="137"/>
      <c r="C10" s="138"/>
      <c r="D10" s="152">
        <f>Sammanfattning!C18</f>
        <v>0</v>
      </c>
    </row>
    <row r="11" spans="1:9" x14ac:dyDescent="0.2">
      <c r="A11" s="1"/>
      <c r="B11" s="1"/>
      <c r="C11" s="97" t="s">
        <v>181</v>
      </c>
      <c r="D11" s="98">
        <v>0</v>
      </c>
    </row>
    <row r="12" spans="1:9" x14ac:dyDescent="0.2">
      <c r="A12" s="1"/>
      <c r="B12" s="1"/>
      <c r="C12" s="97" t="s">
        <v>182</v>
      </c>
      <c r="D12" s="98">
        <v>0</v>
      </c>
    </row>
    <row r="14" spans="1:9" x14ac:dyDescent="0.2">
      <c r="A14" s="145" t="s">
        <v>173</v>
      </c>
      <c r="B14" s="145"/>
      <c r="C14" s="153"/>
      <c r="D14" s="152">
        <f>Sammanfattning!C9-D10</f>
        <v>0</v>
      </c>
    </row>
    <row r="15" spans="1:9" x14ac:dyDescent="0.2">
      <c r="A15" s="81"/>
      <c r="B15" s="81"/>
      <c r="C15" s="81"/>
      <c r="D15" s="81"/>
    </row>
    <row r="16" spans="1:9" x14ac:dyDescent="0.2">
      <c r="A16" s="139" t="s">
        <v>180</v>
      </c>
      <c r="B16" s="140"/>
      <c r="C16" s="137"/>
      <c r="D16" s="138"/>
    </row>
    <row r="17" spans="1:4" x14ac:dyDescent="0.2">
      <c r="A17" s="154" t="s">
        <v>174</v>
      </c>
      <c r="B17" s="154" t="s">
        <v>176</v>
      </c>
      <c r="C17" s="154" t="s">
        <v>177</v>
      </c>
      <c r="D17" s="154" t="s">
        <v>147</v>
      </c>
    </row>
    <row r="18" spans="1:4" x14ac:dyDescent="0.2">
      <c r="A18" s="74" t="s">
        <v>175</v>
      </c>
      <c r="B18" s="87"/>
      <c r="C18" s="74"/>
      <c r="D18" s="88">
        <v>0</v>
      </c>
    </row>
    <row r="19" spans="1:4" x14ac:dyDescent="0.2">
      <c r="A19" s="74" t="s">
        <v>183</v>
      </c>
      <c r="B19" s="87"/>
      <c r="C19" s="74"/>
      <c r="D19" s="88">
        <v>0</v>
      </c>
    </row>
    <row r="20" spans="1:4" x14ac:dyDescent="0.2">
      <c r="A20" s="99"/>
      <c r="B20" s="87"/>
      <c r="C20" s="74"/>
      <c r="D20" s="88">
        <v>0</v>
      </c>
    </row>
    <row r="21" spans="1:4" x14ac:dyDescent="0.2">
      <c r="A21" s="99"/>
      <c r="B21" s="87"/>
      <c r="C21" s="74"/>
      <c r="D21" s="88">
        <v>0</v>
      </c>
    </row>
    <row r="22" spans="1:4" x14ac:dyDescent="0.2">
      <c r="A22" s="99"/>
      <c r="B22" s="87"/>
      <c r="C22" s="74"/>
      <c r="D22" s="88">
        <v>0</v>
      </c>
    </row>
    <row r="23" spans="1:4" x14ac:dyDescent="0.2">
      <c r="A23" s="99"/>
      <c r="B23" s="87"/>
      <c r="C23" s="74"/>
      <c r="D23" s="88">
        <v>0</v>
      </c>
    </row>
    <row r="24" spans="1:4" x14ac:dyDescent="0.2">
      <c r="A24" s="99"/>
      <c r="B24" s="87"/>
      <c r="C24" s="74"/>
      <c r="D24" s="88">
        <v>0</v>
      </c>
    </row>
    <row r="25" spans="1:4" x14ac:dyDescent="0.2">
      <c r="A25" s="99"/>
      <c r="B25" s="87"/>
      <c r="C25" s="74"/>
      <c r="D25" s="88">
        <v>0</v>
      </c>
    </row>
    <row r="26" spans="1:4" x14ac:dyDescent="0.2">
      <c r="A26" s="99"/>
      <c r="B26" s="87"/>
      <c r="C26" s="74"/>
      <c r="D26" s="88">
        <v>0</v>
      </c>
    </row>
    <row r="27" spans="1:4" x14ac:dyDescent="0.2">
      <c r="A27" s="99"/>
      <c r="B27" s="87"/>
      <c r="C27" s="74"/>
      <c r="D27" s="88">
        <v>0</v>
      </c>
    </row>
    <row r="29" spans="1:4" x14ac:dyDescent="0.2">
      <c r="C29" s="155" t="s">
        <v>178</v>
      </c>
      <c r="D29" s="152">
        <f>SUM(D18:D27)-D14</f>
        <v>0</v>
      </c>
    </row>
    <row r="32" spans="1:4" ht="15" x14ac:dyDescent="0.25">
      <c r="A32" s="540" t="s">
        <v>179</v>
      </c>
      <c r="B32" s="541"/>
      <c r="C32" s="542"/>
      <c r="D32" s="156">
        <f>D10+D14</f>
        <v>0</v>
      </c>
    </row>
    <row r="34" spans="1:3" x14ac:dyDescent="0.2">
      <c r="A34" s="539" t="s">
        <v>139</v>
      </c>
      <c r="B34" s="539"/>
      <c r="C34" s="539"/>
    </row>
    <row r="35" spans="1:3" x14ac:dyDescent="0.2">
      <c r="A35" s="533"/>
      <c r="B35" s="443"/>
      <c r="C35" s="534"/>
    </row>
    <row r="36" spans="1:3" x14ac:dyDescent="0.2">
      <c r="A36" s="533"/>
      <c r="B36" s="443"/>
      <c r="C36" s="534"/>
    </row>
    <row r="37" spans="1:3" x14ac:dyDescent="0.2">
      <c r="A37" s="533"/>
      <c r="B37" s="443"/>
      <c r="C37" s="534"/>
    </row>
    <row r="38" spans="1:3" x14ac:dyDescent="0.2">
      <c r="A38" s="535"/>
      <c r="B38" s="536"/>
      <c r="C38" s="537"/>
    </row>
  </sheetData>
  <sheetProtection password="EFD5" sheet="1" objects="1" scenarios="1" selectLockedCells="1"/>
  <customSheetViews>
    <customSheetView guid="{1C9891D5-877B-4903-B2F9-581957D393DC}" showPageBreaks="1" showGridLines="0" fitToPage="1" printArea="1">
      <selection activeCell="C18" sqref="C18"/>
      <pageMargins left="0.39370078740157483" right="0.70866141732283472" top="0.39370078740157483" bottom="0.78740157480314965" header="0.31496062992125984" footer="0.31496062992125984"/>
      <pageSetup paperSize="9" scale="83" orientation="portrait" r:id="rId1"/>
    </customSheetView>
    <customSheetView guid="{9ABA3363-4526-4026-B2DC-E6B8C58F2071}" showGridLines="0" fitToPage="1">
      <selection activeCell="C18" sqref="C18"/>
      <pageMargins left="0.39370078740157483" right="0.70866141732283472" top="0.39370078740157483" bottom="0.78740157480314965" header="0.31496062992125984" footer="0.31496062992125984"/>
      <pageSetup paperSize="9" scale="83" orientation="portrait" r:id="rId2"/>
    </customSheetView>
  </customSheetViews>
  <mergeCells count="5">
    <mergeCell ref="A32:C32"/>
    <mergeCell ref="A35:C38"/>
    <mergeCell ref="A6:D6"/>
    <mergeCell ref="G3:I3"/>
    <mergeCell ref="A34:C34"/>
  </mergeCells>
  <dataValidations count="5">
    <dataValidation type="list" allowBlank="1" showInputMessage="1" showErrorMessage="1" promptTitle="ANVISNING" prompt="Välj i rullgardinsmenyn om det gäller projektgenomförarens egen finansiering, projektpartners finansiering eller finansiering från en annan offentlig eller privat part. Om det gäller projektets intäkter, välj &quot;intäkter&quot;." sqref="B18:B27">
      <formula1>"Hanketoteuttaja, Hankekumppani, Muu, Tuotto"</formula1>
    </dataValidation>
    <dataValidation allowBlank="1" showInputMessage="1" showErrorMessage="1" promptTitle="ANVISNING" prompt="Ange eurobelopp._x000a_" sqref="D18:D27"/>
    <dataValidation type="list" allowBlank="1" showInputMessage="1" showErrorMessage="1" promptTitle="ANVISNING" prompt="Ange här om finansieringen kommer från en privat eller en offentlig källa._x000a_" sqref="A18:A27">
      <formula1>"Privat, Offentlig"</formula1>
    </dataValidation>
    <dataValidation allowBlank="1" showInputMessage="1" showErrorMessage="1" promptTitle="ANVISNING" prompt="Anteckna uppgifterna om den finansierande instansen." sqref="C18:C27"/>
    <dataValidation allowBlank="1" showInputMessage="1" showErrorMessage="1" promptTitle="ANVISNING" prompt="Om du vill kan du ge ytterligare information om kostnaderna för projektåtgärderna._x000a_" sqref="A34:C34"/>
  </dataValidations>
  <hyperlinks>
    <hyperlink ref="G3:I3" location="'Börja här'!A1" display="TILLBAKA TILL FÖRSTA SIDAN"/>
  </hyperlinks>
  <pageMargins left="0.39370078740157483" right="0.70866141732283472" top="0.39370078740157483" bottom="0.78740157480314965" header="0.31496062992125984" footer="0.31496062992125984"/>
  <pageSetup paperSize="9" scale="83" orientation="portrait" r:id="rId3"/>
  <drawing r:id="rId4"/>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3:I39"/>
  <sheetViews>
    <sheetView showGridLines="0" topLeftCell="A7" zoomScaleNormal="100" workbookViewId="0">
      <selection activeCell="B29" sqref="B29"/>
    </sheetView>
  </sheetViews>
  <sheetFormatPr defaultRowHeight="12.75" x14ac:dyDescent="0.2"/>
  <cols>
    <col min="1" max="1" width="32.7109375" bestFit="1" customWidth="1"/>
    <col min="2" max="2" width="42.85546875" customWidth="1"/>
    <col min="3" max="3" width="18.85546875" customWidth="1"/>
  </cols>
  <sheetData>
    <row r="3" spans="1:9" x14ac:dyDescent="0.2">
      <c r="G3" s="448" t="s">
        <v>48</v>
      </c>
      <c r="H3" s="449"/>
      <c r="I3" s="450"/>
    </row>
    <row r="4" spans="1:9" ht="39" customHeight="1" x14ac:dyDescent="0.2"/>
    <row r="5" spans="1:9" x14ac:dyDescent="0.2">
      <c r="A5" s="157" t="s">
        <v>134</v>
      </c>
      <c r="B5" s="158" t="str">
        <f>IF('Budg. basinformation'!B10&lt;&gt;0,'Budg. basinformation'!B10,"")</f>
        <v/>
      </c>
      <c r="C5" s="159"/>
    </row>
    <row r="6" spans="1:9" s="1" customFormat="1" ht="60.75" customHeight="1" x14ac:dyDescent="0.2">
      <c r="A6" s="498"/>
      <c r="B6" s="498"/>
      <c r="C6" s="498"/>
      <c r="D6" s="124"/>
    </row>
    <row r="7" spans="1:9" ht="15" x14ac:dyDescent="0.25">
      <c r="A7" s="160" t="s">
        <v>35</v>
      </c>
      <c r="B7" s="161"/>
      <c r="C7" s="162"/>
    </row>
    <row r="8" spans="1:9" x14ac:dyDescent="0.2">
      <c r="A8" s="81"/>
      <c r="B8" s="81"/>
      <c r="C8" s="81"/>
    </row>
    <row r="9" spans="1:9" x14ac:dyDescent="0.2">
      <c r="A9" s="163" t="s">
        <v>162</v>
      </c>
      <c r="B9" s="164" t="s">
        <v>166</v>
      </c>
      <c r="C9" s="152">
        <f>SUM(C10+C14)</f>
        <v>0</v>
      </c>
    </row>
    <row r="10" spans="1:9" x14ac:dyDescent="0.2">
      <c r="A10" s="165"/>
      <c r="B10" s="144" t="s">
        <v>163</v>
      </c>
      <c r="C10" s="152">
        <f>SUM(C11:C13)</f>
        <v>0</v>
      </c>
    </row>
    <row r="11" spans="1:9" x14ac:dyDescent="0.2">
      <c r="A11" s="165"/>
      <c r="B11" s="154" t="s">
        <v>20</v>
      </c>
      <c r="C11" s="152">
        <f>Personalkostnader!H8</f>
        <v>0</v>
      </c>
    </row>
    <row r="12" spans="1:9" x14ac:dyDescent="0.2">
      <c r="A12" s="165"/>
      <c r="B12" s="154" t="s">
        <v>164</v>
      </c>
      <c r="C12" s="152">
        <f>SUM(' Mål 1 Åtgärd 1: Mål 4 Åtgärd 3'!C8)</f>
        <v>0</v>
      </c>
    </row>
    <row r="13" spans="1:9" x14ac:dyDescent="0.2">
      <c r="A13" s="165"/>
      <c r="B13" s="154" t="s">
        <v>33</v>
      </c>
      <c r="C13" s="152">
        <f>'Övriga projektkostnader'!C8</f>
        <v>0</v>
      </c>
    </row>
    <row r="14" spans="1:9" x14ac:dyDescent="0.2">
      <c r="A14" s="166"/>
      <c r="B14" s="144" t="s">
        <v>165</v>
      </c>
      <c r="C14" s="152">
        <f>C11*('Budg. basinformation'!C17)</f>
        <v>0</v>
      </c>
    </row>
    <row r="15" spans="1:9" x14ac:dyDescent="0.2">
      <c r="A15" s="100"/>
      <c r="B15" s="83"/>
      <c r="C15" s="101"/>
    </row>
    <row r="16" spans="1:9" x14ac:dyDescent="0.2">
      <c r="A16" s="163" t="s">
        <v>1</v>
      </c>
      <c r="B16" s="164" t="s">
        <v>166</v>
      </c>
      <c r="C16" s="152">
        <f>SUM(C18:C19)</f>
        <v>0</v>
      </c>
    </row>
    <row r="17" spans="1:4" x14ac:dyDescent="0.2">
      <c r="A17" s="165"/>
      <c r="B17" s="153" t="s">
        <v>167</v>
      </c>
      <c r="C17" s="173">
        <f>N_EUrahoitusosuus</f>
        <v>0.75</v>
      </c>
    </row>
    <row r="18" spans="1:4" x14ac:dyDescent="0.2">
      <c r="A18" s="165"/>
      <c r="B18" s="154" t="s">
        <v>168</v>
      </c>
      <c r="C18" s="152">
        <f>C9*C17</f>
        <v>0</v>
      </c>
    </row>
    <row r="19" spans="1:4" x14ac:dyDescent="0.2">
      <c r="A19" s="166"/>
      <c r="B19" s="154" t="s">
        <v>169</v>
      </c>
      <c r="C19" s="152">
        <f>SUM(Finansiering!D18:D27)</f>
        <v>0</v>
      </c>
    </row>
    <row r="20" spans="1:4" x14ac:dyDescent="0.2">
      <c r="A20" s="81"/>
      <c r="B20" s="81"/>
      <c r="C20" s="81"/>
    </row>
    <row r="21" spans="1:4" x14ac:dyDescent="0.2">
      <c r="A21" s="81"/>
      <c r="B21" s="155" t="s">
        <v>172</v>
      </c>
      <c r="C21" s="152">
        <f>C9-C16</f>
        <v>0</v>
      </c>
      <c r="D21" s="102"/>
    </row>
    <row r="26" spans="1:4" x14ac:dyDescent="0.2">
      <c r="A26" s="22" t="s">
        <v>170</v>
      </c>
      <c r="B26" s="22"/>
    </row>
    <row r="27" spans="1:4" x14ac:dyDescent="0.2">
      <c r="A27" s="22"/>
      <c r="B27" s="22"/>
    </row>
    <row r="28" spans="1:4" x14ac:dyDescent="0.2">
      <c r="A28" s="154" t="s">
        <v>171</v>
      </c>
      <c r="B28" s="154" t="s">
        <v>147</v>
      </c>
    </row>
    <row r="29" spans="1:4" x14ac:dyDescent="0.2">
      <c r="A29" s="103">
        <v>2014</v>
      </c>
      <c r="B29" s="104">
        <v>0</v>
      </c>
    </row>
    <row r="30" spans="1:4" x14ac:dyDescent="0.2">
      <c r="A30" s="103">
        <v>2015</v>
      </c>
      <c r="B30" s="104">
        <v>0</v>
      </c>
    </row>
    <row r="31" spans="1:4" x14ac:dyDescent="0.2">
      <c r="A31" s="103">
        <v>2016</v>
      </c>
      <c r="B31" s="104">
        <v>0</v>
      </c>
    </row>
    <row r="32" spans="1:4" x14ac:dyDescent="0.2">
      <c r="A32" s="103">
        <v>2017</v>
      </c>
      <c r="B32" s="104">
        <v>0</v>
      </c>
    </row>
    <row r="33" spans="1:3" x14ac:dyDescent="0.2">
      <c r="A33" s="103">
        <v>2018</v>
      </c>
      <c r="B33" s="104">
        <v>0</v>
      </c>
    </row>
    <row r="34" spans="1:3" x14ac:dyDescent="0.2">
      <c r="A34" s="103">
        <v>2019</v>
      </c>
      <c r="B34" s="104">
        <v>0</v>
      </c>
    </row>
    <row r="35" spans="1:3" x14ac:dyDescent="0.2">
      <c r="A35" s="103">
        <v>2020</v>
      </c>
      <c r="B35" s="104">
        <v>0</v>
      </c>
    </row>
    <row r="36" spans="1:3" x14ac:dyDescent="0.2">
      <c r="A36" s="103">
        <v>2021</v>
      </c>
      <c r="B36" s="104">
        <v>0</v>
      </c>
    </row>
    <row r="37" spans="1:3" x14ac:dyDescent="0.2">
      <c r="A37" s="103">
        <v>2022</v>
      </c>
      <c r="B37" s="104">
        <v>0</v>
      </c>
    </row>
    <row r="39" spans="1:3" x14ac:dyDescent="0.2">
      <c r="A39" s="167" t="s">
        <v>172</v>
      </c>
      <c r="B39" s="168">
        <f>C9-(B29+B30+B31+B32+B33+B34+B35+B36+B37)</f>
        <v>0</v>
      </c>
      <c r="C39" s="102"/>
    </row>
  </sheetData>
  <sheetProtection algorithmName="SHA-512" hashValue="qTxtezsPMcz7jkwRtQc0wZkW310ZPytpHs+VvIHPJd4dVfu2pX0wuT3DTZtwpzp82SE3H9RoWTtY23F5TYaXXQ==" saltValue="06QiNgI3VJG4cXVHSensMQ==" spinCount="100000" sheet="1" objects="1" scenarios="1" selectLockedCells="1"/>
  <customSheetViews>
    <customSheetView guid="{1C9891D5-877B-4903-B2F9-581957D393DC}" showPageBreaks="1" showGridLines="0" printArea="1">
      <selection activeCell="A6" sqref="A6:C6"/>
      <pageMargins left="0.39370078740157483" right="0.70866141732283472" top="0.39370078740157483" bottom="0.78740157480314965" header="0.31496062992125984" footer="0.31496062992125984"/>
      <pageSetup paperSize="9" fitToWidth="0" fitToHeight="0" orientation="portrait" r:id="rId1"/>
    </customSheetView>
    <customSheetView guid="{9ABA3363-4526-4026-B2DC-E6B8C58F2071}" showGridLines="0">
      <selection activeCell="A6" sqref="A6:C6"/>
      <pageMargins left="0.39370078740157483" right="0.70866141732283472" top="0.39370078740157483" bottom="0.78740157480314965" header="0.31496062992125984" footer="0.31496062992125984"/>
      <pageSetup paperSize="9" fitToWidth="0" fitToHeight="0" orientation="portrait" r:id="rId2"/>
    </customSheetView>
  </customSheetViews>
  <mergeCells count="2">
    <mergeCell ref="A6:C6"/>
    <mergeCell ref="G3:I3"/>
  </mergeCells>
  <dataValidations count="1">
    <dataValidation allowBlank="1" showInputMessage="1" showErrorMessage="1" promptTitle="ANVISNING" prompt="Projektets kostnader fördelas på kalenderår. Kalenderårens summa ska överensstämma med projektets budgeterade totalkostnader. _x000a_" sqref="B29:B37"/>
  </dataValidations>
  <hyperlinks>
    <hyperlink ref="G3:I3" location="'Börja här'!A1" display="TILLBAKA TILL FÖRSTA SIDAN"/>
  </hyperlinks>
  <pageMargins left="0.39370078740157483" right="0.70866141732283472" top="0.39370078740157483" bottom="0.78740157480314965" header="0.31496062992125984" footer="0.31496062992125984"/>
  <pageSetup paperSize="9" fitToWidth="0" fitToHeight="0" orientation="portrait" r:id="rId3"/>
  <drawing r:id="rId4"/>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3:I26"/>
  <sheetViews>
    <sheetView showGridLines="0" workbookViewId="0">
      <selection activeCell="G3" sqref="G3:I3"/>
    </sheetView>
  </sheetViews>
  <sheetFormatPr defaultRowHeight="12.75" x14ac:dyDescent="0.2"/>
  <cols>
    <col min="1" max="1" width="32.28515625" customWidth="1"/>
    <col min="2" max="2" width="54.140625" customWidth="1"/>
  </cols>
  <sheetData>
    <row r="3" spans="1:9" x14ac:dyDescent="0.2">
      <c r="G3" s="448" t="s">
        <v>48</v>
      </c>
      <c r="H3" s="449"/>
      <c r="I3" s="450"/>
    </row>
    <row r="4" spans="1:9" x14ac:dyDescent="0.2">
      <c r="A4" s="21"/>
    </row>
    <row r="5" spans="1:9" ht="24" customHeight="1" x14ac:dyDescent="0.2"/>
    <row r="6" spans="1:9" x14ac:dyDescent="0.2">
      <c r="A6" s="169" t="s">
        <v>134</v>
      </c>
      <c r="B6" s="170" t="str">
        <f>IF('Budg. basinformation'!B10&lt;&gt;0,'Budg. basinformation'!B10,"")</f>
        <v/>
      </c>
    </row>
    <row r="7" spans="1:9" s="1" customFormat="1" ht="60.75" customHeight="1" x14ac:dyDescent="0.2">
      <c r="A7" s="527"/>
      <c r="B7" s="529"/>
      <c r="C7" s="124"/>
      <c r="D7" s="124"/>
    </row>
    <row r="9" spans="1:9" x14ac:dyDescent="0.2">
      <c r="A9" s="171" t="s">
        <v>160</v>
      </c>
      <c r="B9" s="543"/>
    </row>
    <row r="10" spans="1:9" x14ac:dyDescent="0.2">
      <c r="A10" s="105"/>
      <c r="B10" s="544"/>
    </row>
    <row r="11" spans="1:9" x14ac:dyDescent="0.2">
      <c r="A11" s="105"/>
      <c r="B11" s="544"/>
    </row>
    <row r="12" spans="1:9" x14ac:dyDescent="0.2">
      <c r="A12" s="105"/>
      <c r="B12" s="544"/>
    </row>
    <row r="13" spans="1:9" x14ac:dyDescent="0.2">
      <c r="A13" s="105"/>
      <c r="B13" s="544"/>
    </row>
    <row r="14" spans="1:9" ht="12.75" customHeight="1" x14ac:dyDescent="0.2">
      <c r="B14" s="545"/>
    </row>
    <row r="15" spans="1:9" ht="12.75" customHeight="1" x14ac:dyDescent="0.2">
      <c r="A15" s="1"/>
      <c r="B15" s="1"/>
    </row>
    <row r="16" spans="1:9" ht="12.75" customHeight="1" x14ac:dyDescent="0.2">
      <c r="A16" s="172" t="s">
        <v>161</v>
      </c>
      <c r="B16" s="106">
        <v>0</v>
      </c>
      <c r="C16" s="107" t="str">
        <f>IF(B16&gt;Sammanfattning!C18*0.3,"HAETTU ENNAKKO YLITTÄÄ SALLITUN RAJAN"," ")</f>
        <v xml:space="preserve"> </v>
      </c>
    </row>
    <row r="17" spans="1:2" ht="12.75" customHeight="1" x14ac:dyDescent="0.2"/>
    <row r="22" spans="1:2" x14ac:dyDescent="0.2">
      <c r="A22" s="169" t="s">
        <v>139</v>
      </c>
      <c r="B22" s="170"/>
    </row>
    <row r="23" spans="1:2" x14ac:dyDescent="0.2">
      <c r="A23" s="502"/>
      <c r="B23" s="504"/>
    </row>
    <row r="24" spans="1:2" x14ac:dyDescent="0.2">
      <c r="A24" s="502"/>
      <c r="B24" s="504"/>
    </row>
    <row r="25" spans="1:2" x14ac:dyDescent="0.2">
      <c r="A25" s="502"/>
      <c r="B25" s="504"/>
    </row>
    <row r="26" spans="1:2" x14ac:dyDescent="0.2">
      <c r="A26" s="505"/>
      <c r="B26" s="507"/>
    </row>
  </sheetData>
  <sheetProtection password="EFD5" sheet="1" objects="1" scenarios="1" selectLockedCells="1"/>
  <customSheetViews>
    <customSheetView guid="{1C9891D5-877B-4903-B2F9-581957D393DC}" showPageBreaks="1" showGridLines="0" printArea="1">
      <selection activeCell="A7" sqref="A7:B7"/>
      <pageMargins left="0.39370078740157483" right="0.70866141732283472" top="0.39370078740157483" bottom="0.78740157480314965" header="0.31496062992125984" footer="0.31496062992125984"/>
      <pageSetup paperSize="9" scale="89" fitToWidth="0" fitToHeight="0" orientation="portrait" r:id="rId1"/>
    </customSheetView>
    <customSheetView guid="{9ABA3363-4526-4026-B2DC-E6B8C58F2071}" showGridLines="0">
      <selection activeCell="A7" sqref="A7:B7"/>
      <pageMargins left="0.39370078740157483" right="0.70866141732283472" top="0.39370078740157483" bottom="0.78740157480314965" header="0.31496062992125984" footer="0.31496062992125984"/>
      <pageSetup paperSize="9" scale="89" fitToWidth="0" fitToHeight="0" orientation="portrait" r:id="rId2"/>
    </customSheetView>
  </customSheetViews>
  <mergeCells count="4">
    <mergeCell ref="B9:B14"/>
    <mergeCell ref="A23:B26"/>
    <mergeCell ref="A7:B7"/>
    <mergeCell ref="G3:I3"/>
  </mergeCells>
  <dataValidations count="3">
    <dataValidation allowBlank="1" showInputMessage="1" showErrorMessage="1" promptTitle="ANVISNING" prompt="Förskottet kan vara högst 30 % av ansökt EU-finansieringsandelen." sqref="B16"/>
    <dataValidation allowBlank="1" showInputMessage="1" showErrorMessage="1" promptTitle="ANVISNING" prompt="Motivera behovet av förskottsbetalning." sqref="B9:B14"/>
    <dataValidation type="list" showInputMessage="1" showErrorMessage="1" sqref="B15">
      <formula1>"Kyllä, Ei"</formula1>
    </dataValidation>
  </dataValidations>
  <hyperlinks>
    <hyperlink ref="G3:I3" location="'Börja här'!A1" display="TILLBAKA TILL FÖRSTA SIDAN"/>
  </hyperlinks>
  <pageMargins left="0.39370078740157483" right="0.70866141732283472" top="0.39370078740157483" bottom="0.78740157480314965" header="0.31496062992125984" footer="0.31496062992125984"/>
  <pageSetup paperSize="9" scale="89" fitToWidth="0" fitToHeight="0" orientation="portrait" r:id="rId3"/>
  <drawing r:id="rId4"/>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pageSetUpPr fitToPage="1"/>
  </sheetPr>
  <dimension ref="A1:P40"/>
  <sheetViews>
    <sheetView showGridLines="0" workbookViewId="0">
      <selection activeCell="N2" sqref="N2:P2"/>
    </sheetView>
  </sheetViews>
  <sheetFormatPr defaultRowHeight="12.75" x14ac:dyDescent="0.2"/>
  <cols>
    <col min="5" max="6" width="9.85546875" customWidth="1"/>
    <col min="7" max="7" width="15" customWidth="1"/>
    <col min="8" max="8" width="9.85546875" customWidth="1"/>
    <col min="10" max="10" width="7.85546875" customWidth="1"/>
  </cols>
  <sheetData>
    <row r="1" spans="1:16" x14ac:dyDescent="0.2">
      <c r="A1" s="18"/>
      <c r="B1" s="18"/>
      <c r="C1" s="18"/>
      <c r="D1" s="18"/>
      <c r="E1" s="18"/>
      <c r="F1" s="18"/>
      <c r="G1" s="18"/>
      <c r="H1" s="546"/>
      <c r="I1" s="547"/>
      <c r="J1" s="547"/>
    </row>
    <row r="2" spans="1:16" x14ac:dyDescent="0.2">
      <c r="A2" s="18"/>
      <c r="B2" s="18"/>
      <c r="C2" s="18"/>
      <c r="D2" s="18"/>
      <c r="E2" s="18"/>
      <c r="F2" s="18"/>
      <c r="G2" s="18"/>
      <c r="H2" s="18"/>
      <c r="I2" s="18"/>
      <c r="J2" s="18"/>
      <c r="N2" s="448" t="s">
        <v>48</v>
      </c>
      <c r="O2" s="449"/>
      <c r="P2" s="450"/>
    </row>
    <row r="3" spans="1:16" x14ac:dyDescent="0.2">
      <c r="A3" s="18"/>
      <c r="B3" s="18"/>
      <c r="C3" s="18"/>
      <c r="D3" s="18"/>
      <c r="E3" s="18"/>
      <c r="F3" s="18"/>
      <c r="G3" s="18"/>
      <c r="H3" s="18"/>
      <c r="I3" s="18"/>
      <c r="J3" s="18"/>
    </row>
    <row r="4" spans="1:16" ht="42" customHeight="1" x14ac:dyDescent="0.2">
      <c r="A4" s="18"/>
      <c r="B4" s="18"/>
      <c r="C4" s="18"/>
      <c r="D4" s="18"/>
      <c r="E4" s="18"/>
      <c r="F4" s="18"/>
      <c r="G4" s="18"/>
      <c r="H4" s="18"/>
      <c r="I4" s="18"/>
      <c r="J4" s="18"/>
    </row>
    <row r="5" spans="1:16" x14ac:dyDescent="0.2">
      <c r="A5" s="71" t="s">
        <v>184</v>
      </c>
      <c r="B5" s="71"/>
      <c r="C5" s="71"/>
      <c r="D5" s="71"/>
      <c r="E5" s="71"/>
      <c r="F5" s="71"/>
      <c r="G5" s="71"/>
      <c r="H5" s="71"/>
      <c r="I5" s="71"/>
      <c r="J5" s="71"/>
    </row>
    <row r="6" spans="1:16" ht="13.5" customHeight="1" x14ac:dyDescent="0.2">
      <c r="A6" s="18"/>
      <c r="B6" s="18"/>
      <c r="C6" s="18"/>
      <c r="D6" s="18"/>
      <c r="E6" s="18"/>
      <c r="F6" s="18"/>
      <c r="G6" s="18"/>
      <c r="H6" s="18"/>
      <c r="I6" s="18"/>
      <c r="J6" s="18"/>
    </row>
    <row r="7" spans="1:16" x14ac:dyDescent="0.2">
      <c r="A7" s="133"/>
      <c r="B7" s="16"/>
      <c r="C7" s="16"/>
      <c r="D7" s="16"/>
      <c r="E7" s="16"/>
      <c r="F7" s="16"/>
      <c r="G7" s="16"/>
      <c r="H7" s="16"/>
      <c r="I7" s="16"/>
      <c r="J7" s="17"/>
    </row>
    <row r="8" spans="1:16" ht="24.75" customHeight="1" x14ac:dyDescent="0.2">
      <c r="A8" s="59" t="s">
        <v>185</v>
      </c>
      <c r="B8" s="10"/>
      <c r="C8" s="10"/>
      <c r="D8" s="10"/>
      <c r="E8" s="10"/>
      <c r="F8" s="10"/>
      <c r="G8" s="10"/>
      <c r="H8" s="10"/>
      <c r="I8" s="10"/>
      <c r="J8" s="11"/>
    </row>
    <row r="9" spans="1:16" ht="24.75" customHeight="1" x14ac:dyDescent="0.2">
      <c r="A9" s="59"/>
      <c r="B9" s="10"/>
      <c r="C9" s="10"/>
      <c r="D9" s="10"/>
      <c r="E9" s="10"/>
      <c r="F9" s="10"/>
      <c r="G9" s="10"/>
      <c r="H9" s="10"/>
      <c r="I9" s="10"/>
      <c r="J9" s="11"/>
    </row>
    <row r="10" spans="1:16" ht="48" customHeight="1" x14ac:dyDescent="0.2">
      <c r="A10" s="548" t="s">
        <v>186</v>
      </c>
      <c r="B10" s="549"/>
      <c r="C10" s="549"/>
      <c r="D10" s="549"/>
      <c r="E10" s="549"/>
      <c r="F10" s="549"/>
      <c r="G10" s="549"/>
      <c r="H10" s="549"/>
      <c r="I10" s="549"/>
      <c r="J10" s="550"/>
    </row>
    <row r="11" spans="1:16" ht="12.75" customHeight="1" x14ac:dyDescent="0.2">
      <c r="A11" s="59"/>
      <c r="B11" s="10"/>
      <c r="C11" s="10"/>
      <c r="D11" s="10"/>
      <c r="E11" s="10"/>
      <c r="F11" s="10"/>
      <c r="G11" s="10"/>
      <c r="H11" s="10"/>
      <c r="I11" s="10"/>
      <c r="J11" s="11"/>
    </row>
    <row r="12" spans="1:16" x14ac:dyDescent="0.2">
      <c r="A12" s="60" t="s">
        <v>187</v>
      </c>
      <c r="B12" s="10"/>
      <c r="C12" s="10"/>
      <c r="D12" s="10"/>
      <c r="E12" s="10"/>
      <c r="F12" s="10"/>
      <c r="G12" s="10"/>
      <c r="H12" s="10"/>
      <c r="I12" s="10"/>
      <c r="J12" s="11"/>
    </row>
    <row r="13" spans="1:16" x14ac:dyDescent="0.2">
      <c r="A13" s="50"/>
      <c r="B13" s="10"/>
      <c r="C13" s="10"/>
      <c r="D13" s="10"/>
      <c r="E13" s="10"/>
      <c r="F13" s="10"/>
      <c r="G13" s="10"/>
      <c r="H13" s="10"/>
      <c r="I13" s="10"/>
      <c r="J13" s="11"/>
    </row>
    <row r="14" spans="1:16" x14ac:dyDescent="0.2">
      <c r="A14" s="60" t="s">
        <v>188</v>
      </c>
      <c r="B14" s="10"/>
      <c r="C14" s="10"/>
      <c r="D14" s="10"/>
      <c r="E14" s="10"/>
      <c r="F14" s="10"/>
      <c r="G14" s="10"/>
      <c r="H14" s="10"/>
      <c r="I14" s="10"/>
      <c r="J14" s="11"/>
    </row>
    <row r="15" spans="1:16" x14ac:dyDescent="0.2">
      <c r="A15" s="50"/>
      <c r="B15" s="10"/>
      <c r="C15" s="10"/>
      <c r="D15" s="10"/>
      <c r="E15" s="10"/>
      <c r="F15" s="10"/>
      <c r="G15" s="10"/>
      <c r="H15" s="10"/>
      <c r="I15" s="10"/>
      <c r="J15" s="11"/>
    </row>
    <row r="16" spans="1:16" s="79" customFormat="1" x14ac:dyDescent="0.2">
      <c r="A16" s="76"/>
      <c r="B16" s="77"/>
      <c r="C16" s="77"/>
      <c r="D16" s="77"/>
      <c r="E16" s="77"/>
      <c r="F16" s="77"/>
      <c r="G16" s="77"/>
      <c r="H16" s="77"/>
      <c r="I16" s="77"/>
      <c r="J16" s="78"/>
    </row>
    <row r="17" spans="1:10" s="79" customFormat="1" ht="58.5" customHeight="1" x14ac:dyDescent="0.2">
      <c r="A17" s="125" t="s">
        <v>189</v>
      </c>
      <c r="B17" s="77"/>
      <c r="C17" s="77"/>
      <c r="D17" s="551" t="str">
        <f>IF(N_HakijanNimi&lt;&gt;0,N_HakijanNimi,"")</f>
        <v/>
      </c>
      <c r="E17" s="552"/>
      <c r="F17" s="552"/>
      <c r="G17" s="552"/>
      <c r="H17" s="552"/>
      <c r="I17" s="553"/>
      <c r="J17" s="78"/>
    </row>
    <row r="18" spans="1:10" s="79" customFormat="1" x14ac:dyDescent="0.2">
      <c r="A18" s="76"/>
      <c r="B18" s="77"/>
      <c r="C18" s="77"/>
      <c r="D18" s="77"/>
      <c r="E18" s="77"/>
      <c r="F18" s="77"/>
      <c r="G18" s="77"/>
      <c r="H18" s="77"/>
      <c r="I18" s="77"/>
      <c r="J18" s="78"/>
    </row>
    <row r="19" spans="1:10" s="128" customFormat="1" ht="68.25" customHeight="1" x14ac:dyDescent="0.2">
      <c r="A19" s="125" t="s">
        <v>98</v>
      </c>
      <c r="B19" s="126"/>
      <c r="C19" s="126"/>
      <c r="D19" s="551" t="str">
        <f>IF(N_HankkeenNimi&lt;&gt;0,N_HankkeenNimi,"")</f>
        <v/>
      </c>
      <c r="E19" s="552"/>
      <c r="F19" s="552"/>
      <c r="G19" s="552"/>
      <c r="H19" s="552"/>
      <c r="I19" s="553"/>
      <c r="J19" s="127"/>
    </row>
    <row r="20" spans="1:10" x14ac:dyDescent="0.2">
      <c r="A20" s="50"/>
      <c r="B20" s="10"/>
      <c r="C20" s="10"/>
      <c r="D20" s="10"/>
      <c r="E20" s="10"/>
      <c r="F20" s="10"/>
      <c r="G20" s="10"/>
      <c r="H20" s="10"/>
      <c r="I20" s="10"/>
      <c r="J20" s="11"/>
    </row>
    <row r="21" spans="1:10" x14ac:dyDescent="0.2">
      <c r="A21" s="60"/>
      <c r="B21" s="10"/>
      <c r="C21" s="10"/>
      <c r="D21" s="10"/>
      <c r="E21" s="10"/>
      <c r="F21" s="10"/>
      <c r="G21" s="10"/>
      <c r="H21" s="10"/>
      <c r="I21" s="10"/>
      <c r="J21" s="11"/>
    </row>
    <row r="22" spans="1:10" ht="30.75" customHeight="1" x14ac:dyDescent="0.2">
      <c r="A22" s="60" t="s">
        <v>190</v>
      </c>
      <c r="B22" s="10"/>
      <c r="C22" s="437"/>
      <c r="D22" s="446"/>
      <c r="E22" s="447"/>
      <c r="F22" s="67"/>
      <c r="G22" s="67" t="s">
        <v>191</v>
      </c>
      <c r="H22" s="554"/>
      <c r="I22" s="555"/>
      <c r="J22" s="11"/>
    </row>
    <row r="23" spans="1:10" x14ac:dyDescent="0.2">
      <c r="A23" s="50"/>
      <c r="B23" s="10"/>
      <c r="C23" s="10"/>
      <c r="D23" s="10"/>
      <c r="E23" s="10"/>
      <c r="F23" s="10"/>
      <c r="G23" s="10"/>
      <c r="H23" s="10"/>
      <c r="I23" s="10"/>
      <c r="J23" s="11"/>
    </row>
    <row r="24" spans="1:10" ht="30" customHeight="1" x14ac:dyDescent="0.2">
      <c r="A24" s="60" t="s">
        <v>192</v>
      </c>
      <c r="B24" s="12"/>
      <c r="C24" s="437"/>
      <c r="D24" s="446"/>
      <c r="E24" s="446"/>
      <c r="F24" s="446"/>
      <c r="G24" s="446"/>
      <c r="H24" s="446"/>
      <c r="I24" s="447"/>
      <c r="J24" s="11"/>
    </row>
    <row r="25" spans="1:10" x14ac:dyDescent="0.2">
      <c r="A25" s="60"/>
      <c r="B25" s="12"/>
      <c r="C25" s="12"/>
      <c r="D25" s="12"/>
      <c r="E25" s="12"/>
      <c r="F25" s="10"/>
      <c r="G25" s="10"/>
      <c r="H25" s="10"/>
      <c r="I25" s="10"/>
      <c r="J25" s="11"/>
    </row>
    <row r="26" spans="1:10" x14ac:dyDescent="0.2">
      <c r="A26" s="60"/>
      <c r="B26" s="12"/>
      <c r="C26" s="12"/>
      <c r="D26" s="12"/>
      <c r="E26" s="12"/>
      <c r="F26" s="10"/>
      <c r="G26" s="10"/>
      <c r="H26" s="10"/>
      <c r="I26" s="10"/>
      <c r="J26" s="11"/>
    </row>
    <row r="27" spans="1:10" ht="30" customHeight="1" x14ac:dyDescent="0.2">
      <c r="A27" s="60" t="s">
        <v>193</v>
      </c>
      <c r="B27" s="12"/>
      <c r="C27" s="437"/>
      <c r="D27" s="446"/>
      <c r="E27" s="446"/>
      <c r="F27" s="446"/>
      <c r="G27" s="446"/>
      <c r="H27" s="446"/>
      <c r="I27" s="447"/>
      <c r="J27" s="11"/>
    </row>
    <row r="28" spans="1:10" ht="26.25" customHeight="1" x14ac:dyDescent="0.2">
      <c r="A28" s="60"/>
      <c r="B28" s="12"/>
      <c r="C28" s="12"/>
      <c r="D28" s="12"/>
      <c r="E28" s="12"/>
      <c r="F28" s="10"/>
      <c r="G28" s="10"/>
      <c r="H28" s="10"/>
      <c r="I28" s="10"/>
      <c r="J28" s="11"/>
    </row>
    <row r="29" spans="1:10" x14ac:dyDescent="0.2">
      <c r="A29" s="60" t="s">
        <v>194</v>
      </c>
      <c r="B29" s="12"/>
      <c r="C29" s="12"/>
      <c r="D29" s="12"/>
      <c r="E29" s="12"/>
      <c r="F29" s="10"/>
      <c r="G29" s="10"/>
      <c r="H29" s="10"/>
      <c r="I29" s="10"/>
      <c r="J29" s="11"/>
    </row>
    <row r="30" spans="1:10" ht="30" customHeight="1" x14ac:dyDescent="0.2">
      <c r="A30" s="60"/>
      <c r="B30" s="12"/>
      <c r="C30" s="437"/>
      <c r="D30" s="446"/>
      <c r="E30" s="446"/>
      <c r="F30" s="446"/>
      <c r="G30" s="446"/>
      <c r="H30" s="446"/>
      <c r="I30" s="447"/>
      <c r="J30" s="11"/>
    </row>
    <row r="31" spans="1:10" ht="27" customHeight="1" x14ac:dyDescent="0.2">
      <c r="A31" s="60"/>
      <c r="B31" s="12"/>
      <c r="C31" s="12"/>
      <c r="D31" s="12"/>
      <c r="E31" s="12"/>
      <c r="F31" s="10"/>
      <c r="G31" s="10"/>
      <c r="H31" s="10"/>
      <c r="I31" s="10"/>
      <c r="J31" s="11"/>
    </row>
    <row r="32" spans="1:10" x14ac:dyDescent="0.2">
      <c r="A32" s="50"/>
      <c r="B32" s="10"/>
      <c r="C32" s="10"/>
      <c r="D32" s="10"/>
      <c r="E32" s="10"/>
      <c r="F32" s="10"/>
      <c r="G32" s="10"/>
      <c r="H32" s="10"/>
      <c r="I32" s="10"/>
      <c r="J32" s="11"/>
    </row>
    <row r="33" spans="1:10" ht="30" customHeight="1" x14ac:dyDescent="0.2">
      <c r="A33" s="60" t="s">
        <v>192</v>
      </c>
      <c r="B33" s="12"/>
      <c r="C33" s="437"/>
      <c r="D33" s="446"/>
      <c r="E33" s="446"/>
      <c r="F33" s="446"/>
      <c r="G33" s="446"/>
      <c r="H33" s="446"/>
      <c r="I33" s="447"/>
      <c r="J33" s="11"/>
    </row>
    <row r="34" spans="1:10" x14ac:dyDescent="0.2">
      <c r="A34" s="60"/>
      <c r="B34" s="12"/>
      <c r="C34" s="12"/>
      <c r="D34" s="12"/>
      <c r="E34" s="12"/>
      <c r="F34" s="10"/>
      <c r="G34" s="10"/>
      <c r="H34" s="10"/>
      <c r="I34" s="10"/>
      <c r="J34" s="11"/>
    </row>
    <row r="35" spans="1:10" x14ac:dyDescent="0.2">
      <c r="A35" s="60"/>
      <c r="B35" s="12"/>
      <c r="C35" s="12"/>
      <c r="D35" s="12"/>
      <c r="E35" s="12"/>
      <c r="F35" s="10"/>
      <c r="G35" s="10"/>
      <c r="H35" s="10"/>
      <c r="I35" s="10"/>
      <c r="J35" s="11"/>
    </row>
    <row r="36" spans="1:10" ht="30" customHeight="1" x14ac:dyDescent="0.2">
      <c r="A36" s="60" t="s">
        <v>193</v>
      </c>
      <c r="B36" s="12"/>
      <c r="C36" s="437"/>
      <c r="D36" s="446"/>
      <c r="E36" s="446"/>
      <c r="F36" s="446"/>
      <c r="G36" s="446"/>
      <c r="H36" s="446"/>
      <c r="I36" s="447"/>
      <c r="J36" s="11"/>
    </row>
    <row r="37" spans="1:10" ht="25.5" customHeight="1" x14ac:dyDescent="0.2">
      <c r="A37" s="60"/>
      <c r="B37" s="12"/>
      <c r="C37" s="12"/>
      <c r="D37" s="12"/>
      <c r="E37" s="12"/>
      <c r="F37" s="10"/>
      <c r="G37" s="10"/>
      <c r="H37" s="10"/>
      <c r="I37" s="10"/>
      <c r="J37" s="11"/>
    </row>
    <row r="38" spans="1:10" x14ac:dyDescent="0.2">
      <c r="A38" s="60" t="s">
        <v>194</v>
      </c>
      <c r="B38" s="12"/>
      <c r="C38" s="12"/>
      <c r="D38" s="12"/>
      <c r="E38" s="12"/>
      <c r="F38" s="10"/>
      <c r="G38" s="10"/>
      <c r="H38" s="10"/>
      <c r="I38" s="10"/>
      <c r="J38" s="11"/>
    </row>
    <row r="39" spans="1:10" ht="30" customHeight="1" x14ac:dyDescent="0.2">
      <c r="A39" s="60"/>
      <c r="B39" s="12"/>
      <c r="C39" s="437"/>
      <c r="D39" s="446"/>
      <c r="E39" s="446"/>
      <c r="F39" s="446"/>
      <c r="G39" s="446"/>
      <c r="H39" s="446"/>
      <c r="I39" s="447"/>
      <c r="J39" s="11"/>
    </row>
    <row r="40" spans="1:10" x14ac:dyDescent="0.2">
      <c r="A40" s="75"/>
      <c r="B40" s="14"/>
      <c r="C40" s="14"/>
      <c r="D40" s="14"/>
      <c r="E40" s="14"/>
      <c r="F40" s="131"/>
      <c r="G40" s="131"/>
      <c r="H40" s="131"/>
      <c r="I40" s="131"/>
      <c r="J40" s="54"/>
    </row>
  </sheetData>
  <sheetProtection password="EFD5" sheet="1" objects="1" scenarios="1" selectLockedCells="1"/>
  <customSheetViews>
    <customSheetView guid="{1C9891D5-877B-4903-B2F9-581957D393DC}" showPageBreaks="1" showGridLines="0" fitToPage="1" printArea="1">
      <selection activeCell="C39" sqref="C39:I39"/>
      <pageMargins left="0.39370078740157483" right="0.70866141732283472" top="0.39370078740157483" bottom="0.78740157480314965" header="0.31496062992125984" footer="0.31496062992125984"/>
      <pageSetup paperSize="9" scale="91" orientation="portrait" r:id="rId1"/>
    </customSheetView>
    <customSheetView guid="{9ABA3363-4526-4026-B2DC-E6B8C58F2071}" showGridLines="0" fitToPage="1">
      <selection activeCell="C39" sqref="C39:I39"/>
      <pageMargins left="0.39370078740157483" right="0.70866141732283472" top="0.39370078740157483" bottom="0.78740157480314965" header="0.31496062992125984" footer="0.31496062992125984"/>
      <pageSetup paperSize="9" scale="91" orientation="portrait" r:id="rId2"/>
    </customSheetView>
  </customSheetViews>
  <mergeCells count="13">
    <mergeCell ref="H1:J1"/>
    <mergeCell ref="C36:I36"/>
    <mergeCell ref="C39:I39"/>
    <mergeCell ref="N2:P2"/>
    <mergeCell ref="C24:I24"/>
    <mergeCell ref="C27:I27"/>
    <mergeCell ref="C30:I30"/>
    <mergeCell ref="C33:I33"/>
    <mergeCell ref="C22:E22"/>
    <mergeCell ref="A10:J10"/>
    <mergeCell ref="D17:I17"/>
    <mergeCell ref="D19:I19"/>
    <mergeCell ref="H22:I22"/>
  </mergeCells>
  <hyperlinks>
    <hyperlink ref="N2:P2" location="'Börja här'!A1" display="TILLBAKA TILL FÖRSTA SIDAN"/>
  </hyperlinks>
  <pageMargins left="0.39370078740157483" right="0.70866141732283472" top="0.39370078740157483" bottom="0.78740157480314965" header="0.31496062992125984" footer="0.31496062992125984"/>
  <pageSetup paperSize="9" scale="91"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15364" r:id="rId6" name="Check Box 4">
              <controlPr defaultSize="0" autoFill="0" autoLine="0" autoPict="0">
                <anchor moveWithCells="1">
                  <from>
                    <xdr:col>0</xdr:col>
                    <xdr:colOff>152400</xdr:colOff>
                    <xdr:row>12</xdr:row>
                    <xdr:rowOff>95250</xdr:rowOff>
                  </from>
                  <to>
                    <xdr:col>0</xdr:col>
                    <xdr:colOff>457200</xdr:colOff>
                    <xdr:row>13</xdr:row>
                    <xdr:rowOff>142875</xdr:rowOff>
                  </to>
                </anchor>
              </controlPr>
            </control>
          </mc:Choice>
        </mc:AlternateContent>
        <mc:AlternateContent xmlns:mc="http://schemas.openxmlformats.org/markup-compatibility/2006">
          <mc:Choice Requires="x14">
            <control shapeId="15371" r:id="rId7" name="Check Box 11">
              <controlPr defaultSize="0" autoFill="0" autoLine="0" autoPict="0">
                <anchor moveWithCells="1">
                  <from>
                    <xdr:col>0</xdr:col>
                    <xdr:colOff>142875</xdr:colOff>
                    <xdr:row>11</xdr:row>
                    <xdr:rowOff>0</xdr:rowOff>
                  </from>
                  <to>
                    <xdr:col>0</xdr:col>
                    <xdr:colOff>447675</xdr:colOff>
                    <xdr:row>12</xdr:row>
                    <xdr:rowOff>47625</xdr:rowOff>
                  </to>
                </anchor>
              </controlPr>
            </control>
          </mc:Choice>
        </mc:AlternateContent>
      </controls>
    </mc:Choice>
  </mc:AlternateConten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1"/>
  <dimension ref="A1"/>
  <sheetViews>
    <sheetView workbookViewId="0"/>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4:V144"/>
  <sheetViews>
    <sheetView showGridLines="0" zoomScaleNormal="100" workbookViewId="0">
      <selection activeCell="N4" sqref="N4:P4"/>
    </sheetView>
  </sheetViews>
  <sheetFormatPr defaultRowHeight="12.75" x14ac:dyDescent="0.2"/>
  <cols>
    <col min="1" max="1" width="10.28515625" customWidth="1"/>
    <col min="3" max="3" width="4.85546875" customWidth="1"/>
    <col min="4" max="4" width="9.140625" customWidth="1"/>
    <col min="6" max="6" width="18.7109375" customWidth="1"/>
    <col min="7" max="7" width="9.140625" customWidth="1"/>
    <col min="9" max="9" width="9.140625" customWidth="1"/>
    <col min="10" max="10" width="10.28515625" customWidth="1"/>
    <col min="11" max="11" width="2" customWidth="1"/>
    <col min="20" max="20" width="6.42578125" customWidth="1"/>
  </cols>
  <sheetData>
    <row r="4" spans="1:17" x14ac:dyDescent="0.2">
      <c r="N4" s="448" t="s">
        <v>48</v>
      </c>
      <c r="O4" s="449"/>
      <c r="P4" s="450"/>
    </row>
    <row r="6" spans="1:17" ht="13.5" thickBot="1" x14ac:dyDescent="0.25"/>
    <row r="7" spans="1:17" x14ac:dyDescent="0.2">
      <c r="A7" s="37"/>
      <c r="B7" s="47"/>
      <c r="C7" s="47"/>
      <c r="D7" s="47"/>
      <c r="E7" s="47"/>
      <c r="F7" s="47"/>
      <c r="G7" s="47"/>
      <c r="H7" s="47"/>
      <c r="I7" s="47"/>
      <c r="J7" s="38"/>
    </row>
    <row r="8" spans="1:17" x14ac:dyDescent="0.2">
      <c r="A8" s="451" t="s">
        <v>90</v>
      </c>
      <c r="B8" s="452"/>
      <c r="C8" s="452"/>
      <c r="D8" s="452"/>
      <c r="E8" s="452"/>
      <c r="F8" s="452"/>
      <c r="G8" s="452"/>
      <c r="H8" s="452"/>
      <c r="I8" s="452"/>
      <c r="J8" s="453"/>
    </row>
    <row r="9" spans="1:17" ht="16.899999999999999" customHeight="1" x14ac:dyDescent="0.2">
      <c r="A9" s="454"/>
      <c r="B9" s="455"/>
      <c r="C9" s="455"/>
      <c r="D9" s="455"/>
      <c r="E9" s="455"/>
      <c r="F9" s="455"/>
      <c r="G9" s="455"/>
      <c r="H9" s="455"/>
      <c r="I9" s="455"/>
      <c r="J9" s="456"/>
    </row>
    <row r="10" spans="1:17" x14ac:dyDescent="0.2">
      <c r="A10" s="25" t="s">
        <v>91</v>
      </c>
      <c r="B10" s="4"/>
      <c r="C10" s="4"/>
      <c r="D10" s="458"/>
      <c r="E10" s="459"/>
      <c r="F10" s="459"/>
      <c r="G10" s="459"/>
      <c r="H10" s="459"/>
      <c r="I10" s="460"/>
      <c r="J10" s="24"/>
      <c r="L10" s="20" t="s">
        <v>92</v>
      </c>
      <c r="M10" s="19"/>
      <c r="N10" s="19"/>
      <c r="O10" s="19"/>
      <c r="P10" s="19"/>
      <c r="Q10" s="19"/>
    </row>
    <row r="11" spans="1:17" x14ac:dyDescent="0.2">
      <c r="A11" s="25"/>
      <c r="B11" s="4"/>
      <c r="C11" s="4"/>
      <c r="D11" s="461"/>
      <c r="E11" s="462"/>
      <c r="F11" s="462"/>
      <c r="G11" s="462"/>
      <c r="H11" s="462"/>
      <c r="I11" s="463"/>
      <c r="J11" s="24"/>
    </row>
    <row r="12" spans="1:17" x14ac:dyDescent="0.2">
      <c r="A12" s="25" t="s">
        <v>98</v>
      </c>
      <c r="B12" s="4"/>
      <c r="C12" s="4"/>
      <c r="D12" s="6"/>
      <c r="E12" s="4"/>
      <c r="F12" s="4"/>
      <c r="G12" s="4"/>
      <c r="H12" s="4"/>
      <c r="I12" s="4"/>
      <c r="J12" s="24"/>
    </row>
    <row r="13" spans="1:17" ht="63" customHeight="1" x14ac:dyDescent="0.2">
      <c r="A13" s="408"/>
      <c r="B13" s="374"/>
      <c r="C13" s="374"/>
      <c r="D13" s="374"/>
      <c r="E13" s="374"/>
      <c r="F13" s="374"/>
      <c r="G13" s="374"/>
      <c r="H13" s="374"/>
      <c r="I13" s="375"/>
      <c r="J13" s="132" t="str">
        <f>"500 tecken ("&amp;TEXT(LEN(A13),"0")&amp;" använt)"</f>
        <v>500 tecken (0 använt)</v>
      </c>
      <c r="L13" s="441" t="s">
        <v>93</v>
      </c>
      <c r="M13" s="441"/>
      <c r="N13" s="441"/>
      <c r="O13" s="441"/>
      <c r="P13" s="441"/>
      <c r="Q13" s="441"/>
    </row>
    <row r="14" spans="1:17" ht="21" customHeight="1" x14ac:dyDescent="0.2">
      <c r="A14" s="25" t="s">
        <v>99</v>
      </c>
      <c r="B14" s="4"/>
      <c r="C14" s="4"/>
      <c r="D14" s="6"/>
      <c r="E14" s="4"/>
      <c r="F14" s="4"/>
      <c r="G14" s="4"/>
      <c r="H14" s="4"/>
      <c r="I14" s="4"/>
      <c r="J14" s="24"/>
    </row>
    <row r="15" spans="1:17" ht="63" customHeight="1" x14ac:dyDescent="0.2">
      <c r="A15" s="464"/>
      <c r="B15" s="465"/>
      <c r="C15" s="465"/>
      <c r="D15" s="465"/>
      <c r="E15" s="465"/>
      <c r="F15" s="465"/>
      <c r="G15" s="465"/>
      <c r="H15" s="465"/>
      <c r="I15" s="466"/>
      <c r="J15" s="132" t="str">
        <f>"500 tecken ("&amp;TEXT(LEN(A15),"0")&amp;" använt)"</f>
        <v>500 tecken (0 använt)</v>
      </c>
      <c r="L15" s="441" t="s">
        <v>94</v>
      </c>
      <c r="M15" s="441"/>
      <c r="N15" s="441"/>
      <c r="O15" s="441"/>
      <c r="P15" s="441"/>
      <c r="Q15" s="441"/>
    </row>
    <row r="16" spans="1:17" ht="21" customHeight="1" x14ac:dyDescent="0.2">
      <c r="A16" s="224" t="s">
        <v>95</v>
      </c>
      <c r="B16" s="4"/>
      <c r="C16" s="4"/>
      <c r="D16" s="6"/>
      <c r="E16" s="4"/>
      <c r="F16" s="4"/>
      <c r="G16" s="4"/>
      <c r="H16" s="4"/>
      <c r="I16" s="4"/>
      <c r="J16" s="24"/>
    </row>
    <row r="17" spans="1:10" ht="21" customHeight="1" x14ac:dyDescent="0.2">
      <c r="A17" s="437"/>
      <c r="B17" s="446"/>
      <c r="C17" s="446"/>
      <c r="D17" s="446"/>
      <c r="E17" s="446"/>
      <c r="F17" s="446"/>
      <c r="G17" s="446"/>
      <c r="H17" s="446"/>
      <c r="I17" s="447"/>
      <c r="J17" s="24"/>
    </row>
    <row r="18" spans="1:10" ht="21" customHeight="1" x14ac:dyDescent="0.2">
      <c r="A18" s="224" t="s">
        <v>96</v>
      </c>
      <c r="B18" s="4"/>
      <c r="C18" s="4"/>
      <c r="D18" s="6"/>
      <c r="E18" s="225" t="s">
        <v>97</v>
      </c>
      <c r="F18" s="4"/>
      <c r="G18" s="4"/>
      <c r="H18" s="4"/>
      <c r="I18" s="4"/>
      <c r="J18" s="24"/>
    </row>
    <row r="19" spans="1:10" ht="21" customHeight="1" x14ac:dyDescent="0.2">
      <c r="A19" s="457"/>
      <c r="B19" s="446"/>
      <c r="C19" s="447"/>
      <c r="D19" s="4"/>
      <c r="E19" s="457"/>
      <c r="F19" s="446"/>
      <c r="G19" s="447"/>
      <c r="H19" s="4"/>
      <c r="I19" s="4"/>
      <c r="J19" s="24"/>
    </row>
    <row r="20" spans="1:10" ht="21" customHeight="1" x14ac:dyDescent="0.2">
      <c r="A20" s="23"/>
      <c r="B20" s="4"/>
      <c r="C20" s="4"/>
      <c r="D20" s="4"/>
      <c r="E20" s="4"/>
      <c r="F20" s="4"/>
      <c r="G20" s="4"/>
      <c r="H20" s="4"/>
      <c r="I20" s="4"/>
      <c r="J20" s="24"/>
    </row>
    <row r="21" spans="1:10" ht="21" customHeight="1" x14ac:dyDescent="0.2">
      <c r="A21" s="25" t="s">
        <v>101</v>
      </c>
      <c r="B21" s="118"/>
      <c r="C21" s="118"/>
      <c r="D21" s="118"/>
      <c r="E21" s="118"/>
      <c r="F21" s="118"/>
      <c r="G21" s="118"/>
      <c r="H21" s="118"/>
      <c r="I21" s="118"/>
      <c r="J21" s="119"/>
    </row>
    <row r="22" spans="1:10" x14ac:dyDescent="0.2">
      <c r="A22" s="25" t="s">
        <v>102</v>
      </c>
      <c r="B22" s="6"/>
      <c r="C22" s="118"/>
      <c r="D22" s="6" t="s">
        <v>103</v>
      </c>
      <c r="E22" s="118"/>
      <c r="F22" s="118"/>
      <c r="G22" s="118"/>
      <c r="H22" s="118"/>
      <c r="I22" s="118"/>
      <c r="J22" s="119"/>
    </row>
    <row r="23" spans="1:10" x14ac:dyDescent="0.2">
      <c r="A23" s="117"/>
      <c r="B23" s="118"/>
      <c r="C23" s="118"/>
      <c r="D23" s="118"/>
      <c r="E23" s="118"/>
      <c r="F23" s="118"/>
      <c r="G23" s="118"/>
      <c r="H23" s="118"/>
      <c r="I23" s="118"/>
      <c r="J23" s="119"/>
    </row>
    <row r="24" spans="1:10" ht="21" customHeight="1" x14ac:dyDescent="0.2">
      <c r="A24" s="25" t="s">
        <v>104</v>
      </c>
      <c r="B24" s="4"/>
      <c r="C24" s="4"/>
      <c r="D24" s="4"/>
      <c r="E24" s="4"/>
      <c r="F24" s="4"/>
      <c r="G24" s="4"/>
      <c r="H24" s="4"/>
      <c r="I24" s="4"/>
      <c r="J24" s="24"/>
    </row>
    <row r="25" spans="1:10" ht="59.25" customHeight="1" x14ac:dyDescent="0.2">
      <c r="A25" s="408"/>
      <c r="B25" s="374"/>
      <c r="C25" s="374"/>
      <c r="D25" s="374"/>
      <c r="E25" s="374"/>
      <c r="F25" s="374"/>
      <c r="G25" s="374"/>
      <c r="H25" s="374"/>
      <c r="I25" s="375"/>
      <c r="J25" s="132" t="str">
        <f>"500 tecken ("&amp;TEXT(LEN(A25),"0")&amp;" använt)"</f>
        <v>500 tecken (0 använt)</v>
      </c>
    </row>
    <row r="26" spans="1:10" x14ac:dyDescent="0.2">
      <c r="A26" s="23"/>
      <c r="B26" s="4"/>
      <c r="C26" s="4"/>
      <c r="D26" s="4"/>
      <c r="E26" s="4"/>
      <c r="F26" s="4"/>
      <c r="G26" s="4"/>
      <c r="H26" s="4"/>
      <c r="I26" s="4"/>
      <c r="J26" s="24"/>
    </row>
    <row r="27" spans="1:10" ht="21" customHeight="1" x14ac:dyDescent="0.2">
      <c r="A27" s="25" t="s">
        <v>100</v>
      </c>
      <c r="B27" s="4"/>
      <c r="C27" s="4"/>
      <c r="D27" s="4"/>
      <c r="E27" s="4"/>
      <c r="F27" s="4"/>
      <c r="G27" s="4"/>
      <c r="H27" s="4"/>
      <c r="I27" s="4"/>
      <c r="J27" s="24"/>
    </row>
    <row r="28" spans="1:10" x14ac:dyDescent="0.2">
      <c r="A28" s="25" t="s">
        <v>45</v>
      </c>
      <c r="B28" s="6"/>
      <c r="C28" s="4"/>
      <c r="D28" s="6" t="s">
        <v>46</v>
      </c>
      <c r="E28" s="4"/>
      <c r="F28" s="4"/>
      <c r="G28" s="4"/>
      <c r="H28" s="4"/>
      <c r="I28" s="4"/>
      <c r="J28" s="24"/>
    </row>
    <row r="29" spans="1:10" ht="21" customHeight="1" x14ac:dyDescent="0.2">
      <c r="A29" s="236" t="s">
        <v>342</v>
      </c>
      <c r="B29" s="237"/>
      <c r="C29" s="237"/>
      <c r="D29" s="237"/>
      <c r="E29" s="237"/>
      <c r="F29" s="237"/>
      <c r="G29" s="237"/>
      <c r="H29" s="10"/>
      <c r="I29" s="10"/>
      <c r="J29" s="27"/>
    </row>
    <row r="30" spans="1:10" ht="179.25" customHeight="1" x14ac:dyDescent="0.2">
      <c r="A30" s="408"/>
      <c r="B30" s="435"/>
      <c r="C30" s="435"/>
      <c r="D30" s="435"/>
      <c r="E30" s="435"/>
      <c r="F30" s="435"/>
      <c r="G30" s="435"/>
      <c r="H30" s="435"/>
      <c r="I30" s="436"/>
      <c r="J30" s="132" t="str">
        <f>"1500 tecken ("&amp;TEXT(LEN(A30),"0")&amp;" använt)"</f>
        <v>1500 tecken (0 använt)</v>
      </c>
    </row>
    <row r="31" spans="1:10" x14ac:dyDescent="0.2">
      <c r="A31" s="30"/>
      <c r="B31" s="13"/>
      <c r="C31" s="13"/>
      <c r="D31" s="13"/>
      <c r="E31" s="13"/>
      <c r="F31" s="13"/>
      <c r="G31" s="13"/>
      <c r="H31" s="13"/>
      <c r="I31" s="13"/>
      <c r="J31" s="28"/>
    </row>
    <row r="32" spans="1:10" x14ac:dyDescent="0.2">
      <c r="A32" s="23"/>
      <c r="B32" s="4"/>
      <c r="C32" s="4"/>
      <c r="D32" s="4"/>
      <c r="E32" s="4"/>
      <c r="F32" s="4"/>
      <c r="G32" s="4"/>
      <c r="H32" s="4"/>
      <c r="I32" s="4"/>
      <c r="J32" s="24"/>
    </row>
    <row r="33" spans="1:19" x14ac:dyDescent="0.2">
      <c r="A33" s="25" t="s">
        <v>105</v>
      </c>
      <c r="B33" s="4"/>
      <c r="C33" s="4"/>
      <c r="D33" s="4"/>
      <c r="E33" s="4"/>
      <c r="F33" s="4"/>
      <c r="G33" s="4"/>
      <c r="H33" s="4"/>
      <c r="I33" s="4"/>
      <c r="J33" s="24"/>
    </row>
    <row r="34" spans="1:19" ht="318" customHeight="1" x14ac:dyDescent="0.2">
      <c r="A34" s="408"/>
      <c r="B34" s="374"/>
      <c r="C34" s="374"/>
      <c r="D34" s="374"/>
      <c r="E34" s="374"/>
      <c r="F34" s="374"/>
      <c r="G34" s="374"/>
      <c r="H34" s="374"/>
      <c r="I34" s="375"/>
      <c r="J34" s="132" t="str">
        <f>"3000 tecken ("&amp;TEXT(LEN(A34),"0")&amp;" använt)"</f>
        <v>3000 tecken (0 använt)</v>
      </c>
      <c r="L34" s="441" t="s">
        <v>106</v>
      </c>
      <c r="M34" s="441"/>
      <c r="N34" s="441"/>
      <c r="O34" s="441"/>
      <c r="P34" s="441"/>
      <c r="Q34" s="441"/>
      <c r="R34" s="441"/>
      <c r="S34" s="441"/>
    </row>
    <row r="35" spans="1:19" x14ac:dyDescent="0.2">
      <c r="A35" s="23"/>
      <c r="B35" s="4"/>
      <c r="C35" s="4"/>
      <c r="D35" s="4"/>
      <c r="E35" s="4"/>
      <c r="F35" s="4"/>
      <c r="G35" s="4"/>
      <c r="H35" s="4"/>
      <c r="I35" s="4"/>
      <c r="J35" s="24"/>
    </row>
    <row r="36" spans="1:19" x14ac:dyDescent="0.2">
      <c r="A36" s="25" t="s">
        <v>107</v>
      </c>
      <c r="B36" s="4"/>
      <c r="C36" s="4"/>
      <c r="D36" s="4"/>
      <c r="E36" s="4"/>
      <c r="F36" s="4"/>
      <c r="G36" s="4"/>
      <c r="H36" s="4"/>
      <c r="I36" s="4"/>
      <c r="J36" s="24"/>
    </row>
    <row r="37" spans="1:19" ht="30" customHeight="1" x14ac:dyDescent="0.2">
      <c r="A37" s="437"/>
      <c r="B37" s="374"/>
      <c r="C37" s="374"/>
      <c r="D37" s="374"/>
      <c r="E37" s="374"/>
      <c r="F37" s="374"/>
      <c r="G37" s="374"/>
      <c r="H37" s="374"/>
      <c r="I37" s="375"/>
      <c r="J37" s="132" t="str">
        <f>"250 tecken ("&amp;TEXT(LEN(A37),"0")&amp;" använt)"</f>
        <v>250 tecken (0 använt)</v>
      </c>
      <c r="L37" s="441" t="s">
        <v>109</v>
      </c>
      <c r="M37" s="441"/>
      <c r="N37" s="441"/>
      <c r="O37" s="441"/>
      <c r="P37" s="441"/>
      <c r="Q37" s="441"/>
      <c r="R37" s="441"/>
      <c r="S37" s="441"/>
    </row>
    <row r="38" spans="1:19" x14ac:dyDescent="0.2">
      <c r="A38" s="25"/>
      <c r="B38" s="6"/>
      <c r="C38" s="4"/>
      <c r="D38" s="5"/>
      <c r="E38" s="4"/>
      <c r="F38" s="4"/>
      <c r="G38" s="4"/>
      <c r="H38" s="4"/>
      <c r="I38" s="4"/>
      <c r="J38" s="129"/>
    </row>
    <row r="39" spans="1:19" x14ac:dyDescent="0.2">
      <c r="A39" s="25" t="s">
        <v>110</v>
      </c>
      <c r="B39" s="6"/>
      <c r="C39" s="4"/>
      <c r="D39" s="5"/>
      <c r="E39" s="4"/>
      <c r="F39" s="4"/>
      <c r="G39" s="4"/>
      <c r="H39" s="4"/>
      <c r="I39" s="4"/>
      <c r="J39" s="129"/>
    </row>
    <row r="40" spans="1:19" ht="120" customHeight="1" x14ac:dyDescent="0.2">
      <c r="A40" s="437"/>
      <c r="B40" s="446"/>
      <c r="C40" s="446"/>
      <c r="D40" s="446"/>
      <c r="E40" s="446"/>
      <c r="F40" s="446"/>
      <c r="G40" s="446"/>
      <c r="H40" s="446"/>
      <c r="I40" s="447"/>
      <c r="J40" s="132" t="str">
        <f>"1000 tecken ("&amp;TEXT(LEN(A40),"0")&amp;" använt)"</f>
        <v>1000 tecken (0 använt)</v>
      </c>
      <c r="L40" s="441" t="s">
        <v>108</v>
      </c>
      <c r="M40" s="441"/>
      <c r="N40" s="441"/>
      <c r="O40" s="441"/>
      <c r="P40" s="441"/>
      <c r="Q40" s="441"/>
      <c r="R40" s="441"/>
      <c r="S40" s="441"/>
    </row>
    <row r="41" spans="1:19" x14ac:dyDescent="0.2">
      <c r="A41" s="25"/>
      <c r="B41" s="6"/>
      <c r="C41" s="4"/>
      <c r="D41" s="5"/>
      <c r="E41" s="4"/>
      <c r="F41" s="4"/>
      <c r="G41" s="4"/>
      <c r="H41" s="4"/>
      <c r="I41" s="4"/>
      <c r="J41" s="24"/>
    </row>
    <row r="42" spans="1:19" x14ac:dyDescent="0.2">
      <c r="A42" s="189" t="s">
        <v>111</v>
      </c>
      <c r="B42" s="190"/>
      <c r="C42" s="191"/>
      <c r="D42" s="5"/>
      <c r="E42" s="191"/>
      <c r="F42" s="191"/>
      <c r="G42" s="191"/>
      <c r="H42" s="191"/>
      <c r="I42" s="191"/>
      <c r="J42" s="192"/>
    </row>
    <row r="43" spans="1:19" ht="59.25" customHeight="1" x14ac:dyDescent="0.2">
      <c r="A43" s="408"/>
      <c r="B43" s="374"/>
      <c r="C43" s="374"/>
      <c r="D43" s="374"/>
      <c r="E43" s="374"/>
      <c r="F43" s="374"/>
      <c r="G43" s="374"/>
      <c r="H43" s="374"/>
      <c r="I43" s="375"/>
      <c r="J43" s="132" t="str">
        <f>"500 tecken ("&amp;TEXT(LEN(A43),"0")&amp;" använt)"</f>
        <v>500 tecken (0 använt)</v>
      </c>
    </row>
    <row r="44" spans="1:19" ht="25.15" customHeight="1" x14ac:dyDescent="0.2">
      <c r="A44" s="46"/>
      <c r="B44" s="42"/>
      <c r="C44" s="8"/>
      <c r="D44" s="43"/>
      <c r="E44" s="8"/>
      <c r="F44" s="8"/>
      <c r="G44" s="8"/>
      <c r="H44" s="8"/>
      <c r="I44" s="8"/>
      <c r="J44" s="26"/>
      <c r="L44" s="445"/>
      <c r="M44" s="445"/>
      <c r="N44" s="445"/>
      <c r="O44" s="445"/>
      <c r="P44" s="445"/>
      <c r="Q44" s="445"/>
      <c r="R44" s="445"/>
      <c r="S44" s="445"/>
    </row>
    <row r="45" spans="1:19" ht="21" customHeight="1" x14ac:dyDescent="0.2">
      <c r="A45" s="40" t="s">
        <v>112</v>
      </c>
      <c r="B45" s="39"/>
      <c r="C45" s="7"/>
      <c r="D45" s="36"/>
      <c r="E45" s="7"/>
      <c r="F45" s="7"/>
      <c r="G45" s="7"/>
      <c r="H45" s="7"/>
      <c r="I45" s="7"/>
      <c r="J45" s="41"/>
    </row>
    <row r="46" spans="1:19" ht="21" customHeight="1" x14ac:dyDescent="0.2">
      <c r="A46" s="32" t="s">
        <v>113</v>
      </c>
      <c r="B46" s="16"/>
      <c r="C46" s="16"/>
      <c r="D46" s="44"/>
      <c r="E46" s="16"/>
      <c r="F46" s="16"/>
      <c r="G46" s="44"/>
      <c r="H46" s="16"/>
      <c r="I46" s="16"/>
      <c r="J46" s="31"/>
      <c r="L46" s="444" t="s">
        <v>343</v>
      </c>
      <c r="M46" s="444"/>
      <c r="N46" s="444"/>
      <c r="O46" s="444"/>
      <c r="P46" s="444"/>
      <c r="Q46" s="444"/>
      <c r="R46" s="444"/>
      <c r="S46" s="444"/>
    </row>
    <row r="47" spans="1:19" ht="72" customHeight="1" x14ac:dyDescent="0.2">
      <c r="A47" s="437"/>
      <c r="B47" s="438"/>
      <c r="C47" s="438"/>
      <c r="D47" s="438"/>
      <c r="E47" s="438"/>
      <c r="F47" s="438"/>
      <c r="G47" s="438"/>
      <c r="H47" s="438"/>
      <c r="I47" s="439"/>
      <c r="J47" s="132" t="str">
        <f>"500 tecken ("&amp;TEXT(LEN(A47),"0")&amp;" använt)"</f>
        <v>500 tecken (0 använt)</v>
      </c>
      <c r="L47" s="444"/>
      <c r="M47" s="444"/>
      <c r="N47" s="444"/>
      <c r="O47" s="444"/>
      <c r="P47" s="444"/>
      <c r="Q47" s="444"/>
      <c r="R47" s="444"/>
      <c r="S47" s="444"/>
    </row>
    <row r="48" spans="1:19" ht="21" customHeight="1" x14ac:dyDescent="0.2">
      <c r="A48" s="45" t="str">
        <f>A46 &amp; " - Åtgärd 1"</f>
        <v>Mål 1 - Åtgärd 1</v>
      </c>
      <c r="B48" s="10"/>
      <c r="C48" s="10"/>
      <c r="D48" s="12"/>
      <c r="E48" s="10"/>
      <c r="F48" s="10"/>
      <c r="G48" s="12"/>
      <c r="H48" s="10"/>
      <c r="I48" s="10"/>
      <c r="J48" s="27"/>
    </row>
    <row r="49" spans="1:10" ht="79.5" customHeight="1" x14ac:dyDescent="0.2">
      <c r="A49" s="437"/>
      <c r="B49" s="438"/>
      <c r="C49" s="438"/>
      <c r="D49" s="438"/>
      <c r="E49" s="438"/>
      <c r="F49" s="438"/>
      <c r="G49" s="438"/>
      <c r="H49" s="438"/>
      <c r="I49" s="439"/>
      <c r="J49" s="132" t="str">
        <f>"500 tecken ("&amp;TEXT(LEN(A49),"0")&amp;" använt)"</f>
        <v>500 tecken (0 använt)</v>
      </c>
    </row>
    <row r="50" spans="1:10" ht="21" customHeight="1" x14ac:dyDescent="0.2">
      <c r="A50" s="45" t="str">
        <f>A46 &amp; " - Åtgärd 1 - Beskrivning"</f>
        <v>Mål 1 - Åtgärd 1 - Beskrivning</v>
      </c>
      <c r="B50" s="10"/>
      <c r="C50" s="10"/>
      <c r="D50" s="12"/>
      <c r="E50" s="10"/>
      <c r="F50" s="10"/>
      <c r="G50" s="12"/>
      <c r="H50" s="10"/>
      <c r="I50" s="10"/>
      <c r="J50" s="27"/>
    </row>
    <row r="51" spans="1:10" ht="199.5" customHeight="1" x14ac:dyDescent="0.2">
      <c r="A51" s="437"/>
      <c r="B51" s="438"/>
      <c r="C51" s="438"/>
      <c r="D51" s="438"/>
      <c r="E51" s="438"/>
      <c r="F51" s="438"/>
      <c r="G51" s="438"/>
      <c r="H51" s="438"/>
      <c r="I51" s="439"/>
      <c r="J51" s="132" t="str">
        <f>"1500 tecken ("&amp;TEXT(LEN(A51),"0")&amp;" använt)"</f>
        <v>1500 tecken (0 använt)</v>
      </c>
    </row>
    <row r="52" spans="1:10" ht="21" customHeight="1" x14ac:dyDescent="0.2">
      <c r="A52" s="45" t="str">
        <f>A46 &amp; " - Åtgärd 1 - Resultatmål"</f>
        <v>Mål 1 - Åtgärd 1 - Resultatmål</v>
      </c>
      <c r="B52" s="10"/>
      <c r="C52" s="10"/>
      <c r="D52" s="12"/>
      <c r="E52" s="10"/>
      <c r="F52" s="10"/>
      <c r="G52" s="12"/>
      <c r="H52" s="10"/>
      <c r="I52" s="10"/>
      <c r="J52" s="27"/>
    </row>
    <row r="53" spans="1:10" ht="83.25" customHeight="1" x14ac:dyDescent="0.2">
      <c r="A53" s="440"/>
      <c r="B53" s="438"/>
      <c r="C53" s="438"/>
      <c r="D53" s="438"/>
      <c r="E53" s="438"/>
      <c r="F53" s="438"/>
      <c r="G53" s="438"/>
      <c r="H53" s="438"/>
      <c r="I53" s="439"/>
      <c r="J53" s="132" t="str">
        <f>"500 tecken ("&amp;TEXT(LEN(A53),"0")&amp;" använt)"</f>
        <v>500 tecken (0 använt)</v>
      </c>
    </row>
    <row r="54" spans="1:10" ht="21" customHeight="1" x14ac:dyDescent="0.2">
      <c r="A54" s="45" t="str">
        <f>A46 &amp; " - Åtgärd 2"</f>
        <v>Mål 1 - Åtgärd 2</v>
      </c>
      <c r="B54" s="10"/>
      <c r="C54" s="10"/>
      <c r="D54" s="12"/>
      <c r="E54" s="10"/>
      <c r="F54" s="10"/>
      <c r="G54" s="12"/>
      <c r="H54" s="10"/>
      <c r="I54" s="10"/>
      <c r="J54" s="27"/>
    </row>
    <row r="55" spans="1:10" ht="79.5" customHeight="1" x14ac:dyDescent="0.2">
      <c r="A55" s="437"/>
      <c r="B55" s="438"/>
      <c r="C55" s="438"/>
      <c r="D55" s="438"/>
      <c r="E55" s="438"/>
      <c r="F55" s="438"/>
      <c r="G55" s="438"/>
      <c r="H55" s="438"/>
      <c r="I55" s="439"/>
      <c r="J55" s="132" t="str">
        <f>"500 tecken ("&amp;TEXT(LEN(A55),"0")&amp;" använt)"</f>
        <v>500 tecken (0 använt)</v>
      </c>
    </row>
    <row r="56" spans="1:10" ht="21" customHeight="1" x14ac:dyDescent="0.2">
      <c r="A56" s="45" t="str">
        <f>A46 &amp; " - Åtgärd 2 - Beskrivning"</f>
        <v>Mål 1 - Åtgärd 2 - Beskrivning</v>
      </c>
      <c r="B56" s="10"/>
      <c r="C56" s="10"/>
      <c r="D56" s="12"/>
      <c r="E56" s="10"/>
      <c r="F56" s="10"/>
      <c r="G56" s="12"/>
      <c r="H56" s="10"/>
      <c r="I56" s="10"/>
      <c r="J56" s="27"/>
    </row>
    <row r="57" spans="1:10" ht="199.5" customHeight="1" x14ac:dyDescent="0.2">
      <c r="A57" s="437"/>
      <c r="B57" s="438"/>
      <c r="C57" s="438"/>
      <c r="D57" s="438"/>
      <c r="E57" s="438"/>
      <c r="F57" s="438"/>
      <c r="G57" s="438"/>
      <c r="H57" s="438"/>
      <c r="I57" s="439"/>
      <c r="J57" s="132" t="str">
        <f>"1500 tecken ("&amp;TEXT(LEN(A57),"0")&amp;" använt)"</f>
        <v>1500 tecken (0 använt)</v>
      </c>
    </row>
    <row r="58" spans="1:10" ht="21" customHeight="1" x14ac:dyDescent="0.2">
      <c r="A58" s="45" t="str">
        <f>A46 &amp; " - Åtgärd 2 - Resultatmål"</f>
        <v>Mål 1 - Åtgärd 2 - Resultatmål</v>
      </c>
      <c r="B58" s="10"/>
      <c r="C58" s="10"/>
      <c r="D58" s="12"/>
      <c r="E58" s="10"/>
      <c r="F58" s="10"/>
      <c r="G58" s="12"/>
      <c r="H58" s="10"/>
      <c r="I58" s="10"/>
      <c r="J58" s="27"/>
    </row>
    <row r="59" spans="1:10" ht="83.25" customHeight="1" x14ac:dyDescent="0.2">
      <c r="A59" s="440"/>
      <c r="B59" s="438"/>
      <c r="C59" s="438"/>
      <c r="D59" s="438"/>
      <c r="E59" s="438"/>
      <c r="F59" s="438"/>
      <c r="G59" s="438"/>
      <c r="H59" s="438"/>
      <c r="I59" s="439"/>
      <c r="J59" s="132" t="str">
        <f>"500 tecken ("&amp;TEXT(LEN(A59),"0")&amp;" använt)"</f>
        <v>500 tecken (0 använt)</v>
      </c>
    </row>
    <row r="60" spans="1:10" ht="21" customHeight="1" x14ac:dyDescent="0.2">
      <c r="A60" s="45" t="s">
        <v>114</v>
      </c>
      <c r="B60" s="10"/>
      <c r="C60" s="10"/>
      <c r="D60" s="12"/>
      <c r="E60" s="10"/>
      <c r="F60" s="10"/>
      <c r="G60" s="12"/>
      <c r="H60" s="10"/>
      <c r="I60" s="10"/>
      <c r="J60" s="27"/>
    </row>
    <row r="61" spans="1:10" ht="79.5" customHeight="1" x14ac:dyDescent="0.2">
      <c r="A61" s="437"/>
      <c r="B61" s="438"/>
      <c r="C61" s="438"/>
      <c r="D61" s="438"/>
      <c r="E61" s="438"/>
      <c r="F61" s="438"/>
      <c r="G61" s="438"/>
      <c r="H61" s="438"/>
      <c r="I61" s="439"/>
      <c r="J61" s="132" t="str">
        <f>"500 tecken ("&amp;TEXT(LEN(A61),"0")&amp;" använt)"</f>
        <v>500 tecken (0 använt)</v>
      </c>
    </row>
    <row r="62" spans="1:10" ht="21" customHeight="1" x14ac:dyDescent="0.2">
      <c r="A62" s="45" t="str">
        <f>A46 &amp; " - Åtgärd 3 - Beskrivning"</f>
        <v>Mål 1 - Åtgärd 3 - Beskrivning</v>
      </c>
      <c r="B62" s="10"/>
      <c r="C62" s="10"/>
      <c r="D62" s="12"/>
      <c r="E62" s="10"/>
      <c r="F62" s="10"/>
      <c r="G62" s="12"/>
      <c r="H62" s="10"/>
      <c r="I62" s="10"/>
      <c r="J62" s="27"/>
    </row>
    <row r="63" spans="1:10" ht="199.5" customHeight="1" x14ac:dyDescent="0.2">
      <c r="A63" s="437"/>
      <c r="B63" s="438"/>
      <c r="C63" s="438"/>
      <c r="D63" s="438"/>
      <c r="E63" s="438"/>
      <c r="F63" s="438"/>
      <c r="G63" s="438"/>
      <c r="H63" s="438"/>
      <c r="I63" s="439"/>
      <c r="J63" s="132" t="str">
        <f>"1500 tecken ("&amp;TEXT(LEN(A63),"0")&amp;" använt)"</f>
        <v>1500 tecken (0 använt)</v>
      </c>
    </row>
    <row r="64" spans="1:10" ht="21" customHeight="1" x14ac:dyDescent="0.2">
      <c r="A64" s="45" t="str">
        <f>A46 &amp; " - Åtgärd 3 - Resultatmål"</f>
        <v>Mål 1 - Åtgärd 3 - Resultatmål</v>
      </c>
      <c r="B64" s="10"/>
      <c r="C64" s="10"/>
      <c r="D64" s="12"/>
      <c r="E64" s="10"/>
      <c r="F64" s="10"/>
      <c r="G64" s="12"/>
      <c r="H64" s="10"/>
      <c r="I64" s="10"/>
      <c r="J64" s="27"/>
    </row>
    <row r="65" spans="1:10" ht="83.25" customHeight="1" x14ac:dyDescent="0.2">
      <c r="A65" s="440"/>
      <c r="B65" s="438"/>
      <c r="C65" s="438"/>
      <c r="D65" s="438"/>
      <c r="E65" s="438"/>
      <c r="F65" s="438"/>
      <c r="G65" s="438"/>
      <c r="H65" s="438"/>
      <c r="I65" s="439"/>
      <c r="J65" s="132" t="str">
        <f>"500 tecken ("&amp;TEXT(LEN(A65),"0")&amp;" använt)"</f>
        <v>500 tecken (0 använt)</v>
      </c>
    </row>
    <row r="66" spans="1:10" s="1" customFormat="1" ht="15" customHeight="1" x14ac:dyDescent="0.2">
      <c r="A66" s="45"/>
      <c r="B66" s="10"/>
      <c r="C66" s="10"/>
      <c r="D66" s="12"/>
      <c r="E66" s="10"/>
      <c r="F66" s="10"/>
      <c r="G66" s="12"/>
      <c r="H66" s="10"/>
      <c r="I66" s="10"/>
      <c r="J66" s="27"/>
    </row>
    <row r="67" spans="1:10" s="1" customFormat="1" ht="21" customHeight="1" x14ac:dyDescent="0.2">
      <c r="A67" s="45" t="s">
        <v>115</v>
      </c>
      <c r="B67" s="10"/>
      <c r="C67" s="10"/>
      <c r="D67" s="12"/>
      <c r="E67" s="10"/>
      <c r="F67" s="10"/>
      <c r="G67" s="12"/>
      <c r="H67" s="10"/>
      <c r="I67" s="10"/>
      <c r="J67" s="27"/>
    </row>
    <row r="68" spans="1:10" ht="72" customHeight="1" x14ac:dyDescent="0.2">
      <c r="A68" s="437"/>
      <c r="B68" s="438"/>
      <c r="C68" s="438"/>
      <c r="D68" s="438"/>
      <c r="E68" s="438"/>
      <c r="F68" s="438"/>
      <c r="G68" s="438"/>
      <c r="H68" s="438"/>
      <c r="I68" s="439"/>
      <c r="J68" s="132" t="str">
        <f>"500 tecken ("&amp;TEXT(LEN(A68),"0")&amp;" använt)"</f>
        <v>500 tecken (0 använt)</v>
      </c>
    </row>
    <row r="69" spans="1:10" ht="21" customHeight="1" x14ac:dyDescent="0.2">
      <c r="A69" s="45" t="str">
        <f>A67 &amp; " - Åtgärd 1"</f>
        <v>Mål 2 - Åtgärd 1</v>
      </c>
      <c r="B69" s="10"/>
      <c r="C69" s="10"/>
      <c r="D69" s="12"/>
      <c r="E69" s="10"/>
      <c r="F69" s="10"/>
      <c r="G69" s="12"/>
      <c r="H69" s="10"/>
      <c r="I69" s="10"/>
      <c r="J69" s="27"/>
    </row>
    <row r="70" spans="1:10" ht="79.5" customHeight="1" x14ac:dyDescent="0.2">
      <c r="A70" s="437"/>
      <c r="B70" s="438"/>
      <c r="C70" s="438"/>
      <c r="D70" s="438"/>
      <c r="E70" s="438"/>
      <c r="F70" s="438"/>
      <c r="G70" s="438"/>
      <c r="H70" s="438"/>
      <c r="I70" s="439"/>
      <c r="J70" s="132" t="str">
        <f>"500 tecken ("&amp;TEXT(LEN(A70),"0")&amp;" använt)"</f>
        <v>500 tecken (0 använt)</v>
      </c>
    </row>
    <row r="71" spans="1:10" ht="21" customHeight="1" x14ac:dyDescent="0.2">
      <c r="A71" s="45" t="str">
        <f>A67 &amp; " - Åtgärd 1 - Beskrivning"</f>
        <v>Mål 2 - Åtgärd 1 - Beskrivning</v>
      </c>
      <c r="B71" s="10"/>
      <c r="C71" s="10"/>
      <c r="D71" s="12"/>
      <c r="E71" s="10"/>
      <c r="F71" s="10"/>
      <c r="G71" s="12"/>
      <c r="H71" s="10"/>
      <c r="I71" s="10"/>
      <c r="J71" s="27"/>
    </row>
    <row r="72" spans="1:10" ht="199.5" customHeight="1" x14ac:dyDescent="0.2">
      <c r="A72" s="437"/>
      <c r="B72" s="438"/>
      <c r="C72" s="438"/>
      <c r="D72" s="438"/>
      <c r="E72" s="438"/>
      <c r="F72" s="438"/>
      <c r="G72" s="438"/>
      <c r="H72" s="438"/>
      <c r="I72" s="439"/>
      <c r="J72" s="132" t="str">
        <f>"1500 tecken ("&amp;TEXT(LEN(A72),"0")&amp;" använt)"</f>
        <v>1500 tecken (0 använt)</v>
      </c>
    </row>
    <row r="73" spans="1:10" ht="21" customHeight="1" x14ac:dyDescent="0.2">
      <c r="A73" s="45" t="str">
        <f>A67 &amp; " - Åtgärd 1 - Resultatmål"</f>
        <v>Mål 2 - Åtgärd 1 - Resultatmål</v>
      </c>
      <c r="B73" s="10"/>
      <c r="C73" s="10"/>
      <c r="D73" s="12"/>
      <c r="E73" s="10"/>
      <c r="F73" s="10"/>
      <c r="G73" s="12"/>
      <c r="H73" s="10"/>
      <c r="I73" s="10"/>
      <c r="J73" s="27"/>
    </row>
    <row r="74" spans="1:10" ht="83.25" customHeight="1" x14ac:dyDescent="0.2">
      <c r="A74" s="442"/>
      <c r="B74" s="443"/>
      <c r="C74" s="443"/>
      <c r="D74" s="443"/>
      <c r="E74" s="443"/>
      <c r="F74" s="443"/>
      <c r="G74" s="443"/>
      <c r="H74" s="443"/>
      <c r="I74" s="443"/>
      <c r="J74" s="132" t="str">
        <f>"500 tecken ("&amp;TEXT(LEN(A74),"0")&amp;" använt)"</f>
        <v>500 tecken (0 använt)</v>
      </c>
    </row>
    <row r="75" spans="1:10" ht="21" customHeight="1" x14ac:dyDescent="0.2">
      <c r="A75" s="45" t="str">
        <f>A67 &amp; " - Åtgärd 2"</f>
        <v>Mål 2 - Åtgärd 2</v>
      </c>
      <c r="B75" s="10"/>
      <c r="C75" s="10"/>
      <c r="D75" s="12"/>
      <c r="E75" s="10"/>
      <c r="F75" s="10"/>
      <c r="G75" s="12"/>
      <c r="H75" s="10"/>
      <c r="I75" s="10"/>
      <c r="J75" s="27"/>
    </row>
    <row r="76" spans="1:10" ht="79.5" customHeight="1" x14ac:dyDescent="0.2">
      <c r="A76" s="437"/>
      <c r="B76" s="438"/>
      <c r="C76" s="438"/>
      <c r="D76" s="438"/>
      <c r="E76" s="438"/>
      <c r="F76" s="438"/>
      <c r="G76" s="438"/>
      <c r="H76" s="438"/>
      <c r="I76" s="439"/>
      <c r="J76" s="132" t="str">
        <f>"500 tecken ("&amp;TEXT(LEN(A76),"0")&amp;" använt)"</f>
        <v>500 tecken (0 använt)</v>
      </c>
    </row>
    <row r="77" spans="1:10" ht="21" customHeight="1" x14ac:dyDescent="0.2">
      <c r="A77" s="45" t="str">
        <f>A67 &amp; " - Åtgärd 2 - Beskrivning"</f>
        <v>Mål 2 - Åtgärd 2 - Beskrivning</v>
      </c>
      <c r="B77" s="10"/>
      <c r="C77" s="10"/>
      <c r="D77" s="12"/>
      <c r="E77" s="10"/>
      <c r="F77" s="10"/>
      <c r="G77" s="12"/>
      <c r="H77" s="10"/>
      <c r="I77" s="10"/>
      <c r="J77" s="27"/>
    </row>
    <row r="78" spans="1:10" ht="199.5" customHeight="1" x14ac:dyDescent="0.2">
      <c r="A78" s="437"/>
      <c r="B78" s="438"/>
      <c r="C78" s="438"/>
      <c r="D78" s="438"/>
      <c r="E78" s="438"/>
      <c r="F78" s="438"/>
      <c r="G78" s="438"/>
      <c r="H78" s="438"/>
      <c r="I78" s="439"/>
      <c r="J78" s="132" t="str">
        <f>"1500 tecken ("&amp;TEXT(LEN(A78),"0")&amp;" använt)"</f>
        <v>1500 tecken (0 använt)</v>
      </c>
    </row>
    <row r="79" spans="1:10" ht="21" customHeight="1" x14ac:dyDescent="0.2">
      <c r="A79" s="45" t="str">
        <f>A67 &amp; " - Åtgärd 2 - Resultatmål"</f>
        <v>Mål 2 - Åtgärd 2 - Resultatmål</v>
      </c>
      <c r="B79" s="10"/>
      <c r="C79" s="10"/>
      <c r="D79" s="12"/>
      <c r="E79" s="10"/>
      <c r="F79" s="10"/>
      <c r="G79" s="12"/>
      <c r="H79" s="10"/>
      <c r="I79" s="10"/>
      <c r="J79" s="27"/>
    </row>
    <row r="80" spans="1:10" ht="83.25" customHeight="1" x14ac:dyDescent="0.2">
      <c r="A80" s="440"/>
      <c r="B80" s="438"/>
      <c r="C80" s="438"/>
      <c r="D80" s="438"/>
      <c r="E80" s="438"/>
      <c r="F80" s="438"/>
      <c r="G80" s="438"/>
      <c r="H80" s="438"/>
      <c r="I80" s="439"/>
      <c r="J80" s="132" t="str">
        <f>"500 tecken ("&amp;TEXT(LEN(A80),"0")&amp;" använt)"</f>
        <v>500 tecken (0 använt)</v>
      </c>
    </row>
    <row r="81" spans="1:10" ht="21" customHeight="1" x14ac:dyDescent="0.2">
      <c r="A81" s="45" t="str">
        <f>A67 &amp; " - Åtgärd 3"</f>
        <v>Mål 2 - Åtgärd 3</v>
      </c>
      <c r="B81" s="10"/>
      <c r="C81" s="10"/>
      <c r="D81" s="12"/>
      <c r="E81" s="10"/>
      <c r="F81" s="10"/>
      <c r="G81" s="12"/>
      <c r="H81" s="10"/>
      <c r="I81" s="10"/>
      <c r="J81" s="27"/>
    </row>
    <row r="82" spans="1:10" ht="79.5" customHeight="1" x14ac:dyDescent="0.2">
      <c r="A82" s="437"/>
      <c r="B82" s="438"/>
      <c r="C82" s="438"/>
      <c r="D82" s="438"/>
      <c r="E82" s="438"/>
      <c r="F82" s="438"/>
      <c r="G82" s="438"/>
      <c r="H82" s="438"/>
      <c r="I82" s="439"/>
      <c r="J82" s="132" t="str">
        <f>"500 tecken ("&amp;TEXT(LEN(A82),"0")&amp;" använt)"</f>
        <v>500 tecken (0 använt)</v>
      </c>
    </row>
    <row r="83" spans="1:10" ht="21" customHeight="1" x14ac:dyDescent="0.2">
      <c r="A83" s="45" t="str">
        <f>A67 &amp; " - Åtgärd 3 - Beskrivning"</f>
        <v>Mål 2 - Åtgärd 3 - Beskrivning</v>
      </c>
      <c r="B83" s="10"/>
      <c r="C83" s="10"/>
      <c r="D83" s="12"/>
      <c r="E83" s="10"/>
      <c r="F83" s="10"/>
      <c r="G83" s="12"/>
      <c r="H83" s="10"/>
      <c r="I83" s="10"/>
      <c r="J83" s="27"/>
    </row>
    <row r="84" spans="1:10" ht="199.5" customHeight="1" x14ac:dyDescent="0.2">
      <c r="A84" s="437"/>
      <c r="B84" s="438"/>
      <c r="C84" s="438"/>
      <c r="D84" s="438"/>
      <c r="E84" s="438"/>
      <c r="F84" s="438"/>
      <c r="G84" s="438"/>
      <c r="H84" s="438"/>
      <c r="I84" s="439"/>
      <c r="J84" s="132" t="str">
        <f>"1500 tecken ("&amp;TEXT(LEN(A84),"0")&amp;" använt)"</f>
        <v>1500 tecken (0 använt)</v>
      </c>
    </row>
    <row r="85" spans="1:10" ht="21" customHeight="1" x14ac:dyDescent="0.2">
      <c r="A85" s="45" t="str">
        <f>A67 &amp; " - Åtgärd 3 - Resultatmål"</f>
        <v>Mål 2 - Åtgärd 3 - Resultatmål</v>
      </c>
      <c r="B85" s="10"/>
      <c r="C85" s="10"/>
      <c r="D85" s="12"/>
      <c r="E85" s="10"/>
      <c r="F85" s="10"/>
      <c r="G85" s="12"/>
      <c r="H85" s="10"/>
      <c r="I85" s="10"/>
      <c r="J85" s="27"/>
    </row>
    <row r="86" spans="1:10" ht="83.25" customHeight="1" x14ac:dyDescent="0.2">
      <c r="A86" s="440"/>
      <c r="B86" s="438"/>
      <c r="C86" s="438"/>
      <c r="D86" s="438"/>
      <c r="E86" s="438"/>
      <c r="F86" s="438"/>
      <c r="G86" s="438"/>
      <c r="H86" s="438"/>
      <c r="I86" s="439"/>
      <c r="J86" s="132" t="str">
        <f>"500 tecken ("&amp;TEXT(LEN(A86),"0")&amp;" använt)"</f>
        <v>500 tecken (0 använt)</v>
      </c>
    </row>
    <row r="87" spans="1:10" ht="12.75" customHeight="1" x14ac:dyDescent="0.2">
      <c r="A87" s="45"/>
      <c r="B87" s="10"/>
      <c r="C87" s="10"/>
      <c r="D87" s="12"/>
      <c r="E87" s="10"/>
      <c r="F87" s="10"/>
      <c r="G87" s="12"/>
      <c r="H87" s="10"/>
      <c r="I87" s="10"/>
      <c r="J87" s="27"/>
    </row>
    <row r="88" spans="1:10" ht="21" customHeight="1" x14ac:dyDescent="0.2">
      <c r="A88" s="45" t="s">
        <v>116</v>
      </c>
      <c r="B88" s="10"/>
      <c r="C88" s="10"/>
      <c r="D88" s="12"/>
      <c r="E88" s="10"/>
      <c r="F88" s="10"/>
      <c r="G88" s="12"/>
      <c r="H88" s="10"/>
      <c r="I88" s="10"/>
      <c r="J88" s="27"/>
    </row>
    <row r="89" spans="1:10" ht="72" customHeight="1" x14ac:dyDescent="0.2">
      <c r="A89" s="437"/>
      <c r="B89" s="438"/>
      <c r="C89" s="438"/>
      <c r="D89" s="438"/>
      <c r="E89" s="438"/>
      <c r="F89" s="438"/>
      <c r="G89" s="438"/>
      <c r="H89" s="438"/>
      <c r="I89" s="439"/>
      <c r="J89" s="132" t="str">
        <f>"500 tecken ("&amp;TEXT(LEN(A89),"0")&amp;" använt)"</f>
        <v>500 tecken (0 använt)</v>
      </c>
    </row>
    <row r="90" spans="1:10" ht="21" customHeight="1" x14ac:dyDescent="0.2">
      <c r="A90" s="45" t="str">
        <f>A88 &amp; " - Åtgärd 1"</f>
        <v>Mål 3 - Åtgärd 1</v>
      </c>
      <c r="B90" s="10"/>
      <c r="C90" s="10"/>
      <c r="D90" s="12"/>
      <c r="E90" s="10"/>
      <c r="F90" s="10"/>
      <c r="G90" s="12"/>
      <c r="H90" s="10"/>
      <c r="I90" s="10"/>
      <c r="J90" s="27"/>
    </row>
    <row r="91" spans="1:10" ht="79.5" customHeight="1" x14ac:dyDescent="0.2">
      <c r="A91" s="437"/>
      <c r="B91" s="438"/>
      <c r="C91" s="438"/>
      <c r="D91" s="438"/>
      <c r="E91" s="438"/>
      <c r="F91" s="438"/>
      <c r="G91" s="438"/>
      <c r="H91" s="438"/>
      <c r="I91" s="439"/>
      <c r="J91" s="132" t="str">
        <f>"500 tecken ("&amp;TEXT(LEN(A91),"0")&amp;" använt)"</f>
        <v>500 tecken (0 använt)</v>
      </c>
    </row>
    <row r="92" spans="1:10" ht="21" customHeight="1" x14ac:dyDescent="0.2">
      <c r="A92" s="45" t="str">
        <f>A88 &amp; " - Åtgärd 1 - Beskrivning"</f>
        <v>Mål 3 - Åtgärd 1 - Beskrivning</v>
      </c>
      <c r="B92" s="10"/>
      <c r="C92" s="10"/>
      <c r="D92" s="12"/>
      <c r="E92" s="10"/>
      <c r="F92" s="10"/>
      <c r="G92" s="12"/>
      <c r="H92" s="10"/>
      <c r="I92" s="10"/>
      <c r="J92" s="27"/>
    </row>
    <row r="93" spans="1:10" ht="199.5" customHeight="1" x14ac:dyDescent="0.2">
      <c r="A93" s="437"/>
      <c r="B93" s="438"/>
      <c r="C93" s="438"/>
      <c r="D93" s="438"/>
      <c r="E93" s="438"/>
      <c r="F93" s="438"/>
      <c r="G93" s="438"/>
      <c r="H93" s="438"/>
      <c r="I93" s="439"/>
      <c r="J93" s="132" t="str">
        <f>"1500 tecken ("&amp;TEXT(LEN(A93),"0")&amp;" använt)"</f>
        <v>1500 tecken (0 använt)</v>
      </c>
    </row>
    <row r="94" spans="1:10" ht="21" customHeight="1" x14ac:dyDescent="0.2">
      <c r="A94" s="45" t="str">
        <f>A88 &amp; " - Åtgärd 1 - Resultatmål"</f>
        <v>Mål 3 - Åtgärd 1 - Resultatmål</v>
      </c>
      <c r="B94" s="10"/>
      <c r="C94" s="10"/>
      <c r="D94" s="12"/>
      <c r="E94" s="10"/>
      <c r="F94" s="10"/>
      <c r="G94" s="12"/>
      <c r="H94" s="10"/>
      <c r="I94" s="10"/>
      <c r="J94" s="27"/>
    </row>
    <row r="95" spans="1:10" ht="83.25" customHeight="1" x14ac:dyDescent="0.2">
      <c r="A95" s="440"/>
      <c r="B95" s="438"/>
      <c r="C95" s="438"/>
      <c r="D95" s="438"/>
      <c r="E95" s="438"/>
      <c r="F95" s="438"/>
      <c r="G95" s="438"/>
      <c r="H95" s="438"/>
      <c r="I95" s="439"/>
      <c r="J95" s="132" t="str">
        <f>"500 tecken ("&amp;TEXT(LEN(A95),"0")&amp;" använt)"</f>
        <v>500 tecken (0 använt)</v>
      </c>
    </row>
    <row r="96" spans="1:10" ht="21" customHeight="1" x14ac:dyDescent="0.2">
      <c r="A96" s="45" t="str">
        <f>A88 &amp; " - Åtgärd 2"</f>
        <v>Mål 3 - Åtgärd 2</v>
      </c>
      <c r="B96" s="10"/>
      <c r="C96" s="10"/>
      <c r="D96" s="12"/>
      <c r="E96" s="10"/>
      <c r="F96" s="10"/>
      <c r="G96" s="12"/>
      <c r="H96" s="10"/>
      <c r="I96" s="10"/>
      <c r="J96" s="27"/>
    </row>
    <row r="97" spans="1:10" ht="79.5" customHeight="1" x14ac:dyDescent="0.2">
      <c r="A97" s="437"/>
      <c r="B97" s="438"/>
      <c r="C97" s="438"/>
      <c r="D97" s="438"/>
      <c r="E97" s="438"/>
      <c r="F97" s="438"/>
      <c r="G97" s="438"/>
      <c r="H97" s="438"/>
      <c r="I97" s="439"/>
      <c r="J97" s="132" t="str">
        <f>"500 tecken ("&amp;TEXT(LEN(A97),"0")&amp;" använt)"</f>
        <v>500 tecken (0 använt)</v>
      </c>
    </row>
    <row r="98" spans="1:10" ht="21" customHeight="1" x14ac:dyDescent="0.2">
      <c r="A98" s="45" t="str">
        <f>A88 &amp; " - Åtgärd 2 - Beskrivning"</f>
        <v>Mål 3 - Åtgärd 2 - Beskrivning</v>
      </c>
      <c r="B98" s="10"/>
      <c r="C98" s="10"/>
      <c r="D98" s="12"/>
      <c r="E98" s="10"/>
      <c r="F98" s="10"/>
      <c r="G98" s="12"/>
      <c r="H98" s="10"/>
      <c r="I98" s="10"/>
      <c r="J98" s="27"/>
    </row>
    <row r="99" spans="1:10" ht="199.5" customHeight="1" x14ac:dyDescent="0.2">
      <c r="A99" s="437"/>
      <c r="B99" s="438"/>
      <c r="C99" s="438"/>
      <c r="D99" s="438"/>
      <c r="E99" s="438"/>
      <c r="F99" s="438"/>
      <c r="G99" s="438"/>
      <c r="H99" s="438"/>
      <c r="I99" s="439"/>
      <c r="J99" s="132" t="str">
        <f>"1500 tecken ("&amp;TEXT(LEN(A99),"0")&amp;" använt)"</f>
        <v>1500 tecken (0 använt)</v>
      </c>
    </row>
    <row r="100" spans="1:10" ht="21" customHeight="1" x14ac:dyDescent="0.2">
      <c r="A100" s="45" t="str">
        <f>A88 &amp; " - Åtgärd 2 - Resultatmål"</f>
        <v>Mål 3 - Åtgärd 2 - Resultatmål</v>
      </c>
      <c r="B100" s="10"/>
      <c r="C100" s="10"/>
      <c r="D100" s="12"/>
      <c r="E100" s="10"/>
      <c r="F100" s="10"/>
      <c r="G100" s="12"/>
      <c r="H100" s="10"/>
      <c r="I100" s="10"/>
      <c r="J100" s="27"/>
    </row>
    <row r="101" spans="1:10" ht="83.25" customHeight="1" x14ac:dyDescent="0.2">
      <c r="A101" s="440"/>
      <c r="B101" s="438"/>
      <c r="C101" s="438"/>
      <c r="D101" s="438"/>
      <c r="E101" s="438"/>
      <c r="F101" s="438"/>
      <c r="G101" s="438"/>
      <c r="H101" s="438"/>
      <c r="I101" s="439"/>
      <c r="J101" s="132" t="str">
        <f>"500 tecken ("&amp;TEXT(LEN(A101),"0")&amp;" använt)"</f>
        <v>500 tecken (0 använt)</v>
      </c>
    </row>
    <row r="102" spans="1:10" ht="21" customHeight="1" x14ac:dyDescent="0.2">
      <c r="A102" s="45" t="str">
        <f>A88 &amp; " - Åtgärd 3"</f>
        <v>Mål 3 - Åtgärd 3</v>
      </c>
      <c r="B102" s="10"/>
      <c r="C102" s="10"/>
      <c r="D102" s="12"/>
      <c r="E102" s="10"/>
      <c r="F102" s="10"/>
      <c r="G102" s="12"/>
      <c r="H102" s="10"/>
      <c r="I102" s="10"/>
      <c r="J102" s="27"/>
    </row>
    <row r="103" spans="1:10" ht="79.5" customHeight="1" x14ac:dyDescent="0.2">
      <c r="A103" s="437"/>
      <c r="B103" s="438"/>
      <c r="C103" s="438"/>
      <c r="D103" s="438"/>
      <c r="E103" s="438"/>
      <c r="F103" s="438"/>
      <c r="G103" s="438"/>
      <c r="H103" s="438"/>
      <c r="I103" s="439"/>
      <c r="J103" s="132" t="str">
        <f>"500 tecken ("&amp;TEXT(LEN(A103),"0")&amp;" använt)"</f>
        <v>500 tecken (0 använt)</v>
      </c>
    </row>
    <row r="104" spans="1:10" ht="21" customHeight="1" x14ac:dyDescent="0.2">
      <c r="A104" s="45" t="str">
        <f>A88 &amp; " - Åtgärd 3 - Beskrivning"</f>
        <v>Mål 3 - Åtgärd 3 - Beskrivning</v>
      </c>
      <c r="B104" s="10"/>
      <c r="C104" s="10"/>
      <c r="D104" s="12"/>
      <c r="E104" s="10"/>
      <c r="F104" s="10"/>
      <c r="G104" s="12"/>
      <c r="H104" s="10"/>
      <c r="I104" s="10"/>
      <c r="J104" s="27"/>
    </row>
    <row r="105" spans="1:10" ht="199.5" customHeight="1" x14ac:dyDescent="0.2">
      <c r="A105" s="437"/>
      <c r="B105" s="438"/>
      <c r="C105" s="438"/>
      <c r="D105" s="438"/>
      <c r="E105" s="438"/>
      <c r="F105" s="438"/>
      <c r="G105" s="438"/>
      <c r="H105" s="438"/>
      <c r="I105" s="439"/>
      <c r="J105" s="132" t="str">
        <f>"1500 tecken ("&amp;TEXT(LEN(A105),"0")&amp;" använt)"</f>
        <v>1500 tecken (0 använt)</v>
      </c>
    </row>
    <row r="106" spans="1:10" ht="21" customHeight="1" x14ac:dyDescent="0.2">
      <c r="A106" s="45" t="str">
        <f>A88 &amp; " - Åtgärd 3 - Resultatmål"</f>
        <v>Mål 3 - Åtgärd 3 - Resultatmål</v>
      </c>
      <c r="B106" s="10"/>
      <c r="C106" s="10"/>
      <c r="D106" s="12"/>
      <c r="E106" s="10"/>
      <c r="F106" s="10"/>
      <c r="G106" s="12"/>
      <c r="H106" s="10"/>
      <c r="I106" s="10"/>
      <c r="J106" s="27"/>
    </row>
    <row r="107" spans="1:10" ht="83.25" customHeight="1" x14ac:dyDescent="0.2">
      <c r="A107" s="440"/>
      <c r="B107" s="438"/>
      <c r="C107" s="438"/>
      <c r="D107" s="438"/>
      <c r="E107" s="438"/>
      <c r="F107" s="438"/>
      <c r="G107" s="438"/>
      <c r="H107" s="438"/>
      <c r="I107" s="439"/>
      <c r="J107" s="132" t="str">
        <f>"500 merkkiä ("&amp;TEXT(LEN(A107),"0")&amp;" käytetty)"</f>
        <v>500 merkkiä (0 käytetty)</v>
      </c>
    </row>
    <row r="108" spans="1:10" ht="12" customHeight="1" x14ac:dyDescent="0.2">
      <c r="A108" s="45"/>
      <c r="B108" s="10"/>
      <c r="C108" s="10"/>
      <c r="D108" s="12"/>
      <c r="E108" s="10"/>
      <c r="F108" s="10"/>
      <c r="G108" s="12"/>
      <c r="H108" s="10"/>
      <c r="I108" s="10"/>
      <c r="J108" s="27"/>
    </row>
    <row r="109" spans="1:10" s="1" customFormat="1" ht="21" customHeight="1" x14ac:dyDescent="0.2">
      <c r="A109" s="45" t="s">
        <v>117</v>
      </c>
      <c r="B109" s="10"/>
      <c r="C109" s="10"/>
      <c r="D109" s="12"/>
      <c r="E109" s="10"/>
      <c r="F109" s="10"/>
      <c r="G109" s="12"/>
      <c r="H109" s="10"/>
      <c r="I109" s="10"/>
      <c r="J109" s="27"/>
    </row>
    <row r="110" spans="1:10" ht="72" customHeight="1" x14ac:dyDescent="0.2">
      <c r="A110" s="437"/>
      <c r="B110" s="438"/>
      <c r="C110" s="438"/>
      <c r="D110" s="438"/>
      <c r="E110" s="438"/>
      <c r="F110" s="438"/>
      <c r="G110" s="438"/>
      <c r="H110" s="438"/>
      <c r="I110" s="439"/>
      <c r="J110" s="132" t="str">
        <f>"500 tecken ("&amp;TEXT(LEN(A110),"0")&amp;" använt)"</f>
        <v>500 tecken (0 använt)</v>
      </c>
    </row>
    <row r="111" spans="1:10" ht="21" customHeight="1" x14ac:dyDescent="0.2">
      <c r="A111" s="45" t="str">
        <f>A109 &amp; " - Åtgärd 1"</f>
        <v>Mål 4 - Åtgärd 1</v>
      </c>
      <c r="B111" s="10"/>
      <c r="C111" s="10"/>
      <c r="D111" s="12"/>
      <c r="E111" s="10"/>
      <c r="F111" s="10"/>
      <c r="G111" s="12"/>
      <c r="H111" s="10"/>
      <c r="I111" s="10"/>
      <c r="J111" s="27"/>
    </row>
    <row r="112" spans="1:10" ht="79.5" customHeight="1" x14ac:dyDescent="0.2">
      <c r="A112" s="437"/>
      <c r="B112" s="438"/>
      <c r="C112" s="438"/>
      <c r="D112" s="438"/>
      <c r="E112" s="438"/>
      <c r="F112" s="438"/>
      <c r="G112" s="438"/>
      <c r="H112" s="438"/>
      <c r="I112" s="439"/>
      <c r="J112" s="132" t="str">
        <f>"500 tecken ("&amp;TEXT(LEN(A112),"0")&amp;" använt)"</f>
        <v>500 tecken (0 använt)</v>
      </c>
    </row>
    <row r="113" spans="1:10" ht="21" customHeight="1" x14ac:dyDescent="0.2">
      <c r="A113" s="45" t="str">
        <f>A109 &amp; " - Åtgärd 1 - Beskrivning"</f>
        <v>Mål 4 - Åtgärd 1 - Beskrivning</v>
      </c>
      <c r="B113" s="10"/>
      <c r="C113" s="10"/>
      <c r="D113" s="12"/>
      <c r="E113" s="10"/>
      <c r="F113" s="10"/>
      <c r="G113" s="12"/>
      <c r="H113" s="10"/>
      <c r="I113" s="10"/>
      <c r="J113" s="27"/>
    </row>
    <row r="114" spans="1:10" ht="199.5" customHeight="1" x14ac:dyDescent="0.2">
      <c r="A114" s="437"/>
      <c r="B114" s="438"/>
      <c r="C114" s="438"/>
      <c r="D114" s="438"/>
      <c r="E114" s="438"/>
      <c r="F114" s="438"/>
      <c r="G114" s="438"/>
      <c r="H114" s="438"/>
      <c r="I114" s="439"/>
      <c r="J114" s="132" t="str">
        <f>"1500 tecken ("&amp;TEXT(LEN(A114),"0")&amp;" använt)"</f>
        <v>1500 tecken (0 använt)</v>
      </c>
    </row>
    <row r="115" spans="1:10" ht="21" customHeight="1" x14ac:dyDescent="0.2">
      <c r="A115" s="45" t="str">
        <f>A109 &amp; " - Åtgärd 1 - Resultatmål"</f>
        <v>Mål 4 - Åtgärd 1 - Resultatmål</v>
      </c>
      <c r="B115" s="10"/>
      <c r="C115" s="10"/>
      <c r="D115" s="12"/>
      <c r="E115" s="10"/>
      <c r="F115" s="10"/>
      <c r="G115" s="12"/>
      <c r="H115" s="10"/>
      <c r="I115" s="10"/>
      <c r="J115" s="27"/>
    </row>
    <row r="116" spans="1:10" ht="83.25" customHeight="1" x14ac:dyDescent="0.2">
      <c r="A116" s="440"/>
      <c r="B116" s="438"/>
      <c r="C116" s="438"/>
      <c r="D116" s="438"/>
      <c r="E116" s="438"/>
      <c r="F116" s="438"/>
      <c r="G116" s="438"/>
      <c r="H116" s="438"/>
      <c r="I116" s="439"/>
      <c r="J116" s="132" t="str">
        <f>"500 tecken ("&amp;TEXT(LEN(A116),"0")&amp;" använt)"</f>
        <v>500 tecken (0 använt)</v>
      </c>
    </row>
    <row r="117" spans="1:10" ht="21" customHeight="1" x14ac:dyDescent="0.2">
      <c r="A117" s="45" t="str">
        <f>A109 &amp; " - Åtgärd 2"</f>
        <v>Mål 4 - Åtgärd 2</v>
      </c>
      <c r="B117" s="10"/>
      <c r="C117" s="10"/>
      <c r="D117" s="12"/>
      <c r="E117" s="10"/>
      <c r="F117" s="10"/>
      <c r="G117" s="12"/>
      <c r="H117" s="10"/>
      <c r="I117" s="10"/>
      <c r="J117" s="27"/>
    </row>
    <row r="118" spans="1:10" ht="79.5" customHeight="1" x14ac:dyDescent="0.2">
      <c r="A118" s="437"/>
      <c r="B118" s="438"/>
      <c r="C118" s="438"/>
      <c r="D118" s="438"/>
      <c r="E118" s="438"/>
      <c r="F118" s="438"/>
      <c r="G118" s="438"/>
      <c r="H118" s="438"/>
      <c r="I118" s="439"/>
      <c r="J118" s="132" t="str">
        <f>"500 tecken ("&amp;TEXT(LEN(A118),"0")&amp;" använt)"</f>
        <v>500 tecken (0 använt)</v>
      </c>
    </row>
    <row r="119" spans="1:10" ht="21" customHeight="1" x14ac:dyDescent="0.2">
      <c r="A119" s="45" t="str">
        <f>A109 &amp; " - Åtgärd 2 - Beskrivning"</f>
        <v>Mål 4 - Åtgärd 2 - Beskrivning</v>
      </c>
      <c r="B119" s="10"/>
      <c r="C119" s="10"/>
      <c r="D119" s="12"/>
      <c r="E119" s="10"/>
      <c r="F119" s="10"/>
      <c r="G119" s="12"/>
      <c r="H119" s="10"/>
      <c r="I119" s="10"/>
      <c r="J119" s="27"/>
    </row>
    <row r="120" spans="1:10" ht="199.5" customHeight="1" x14ac:dyDescent="0.2">
      <c r="A120" s="437"/>
      <c r="B120" s="438"/>
      <c r="C120" s="438"/>
      <c r="D120" s="438"/>
      <c r="E120" s="438"/>
      <c r="F120" s="438"/>
      <c r="G120" s="438"/>
      <c r="H120" s="438"/>
      <c r="I120" s="439"/>
      <c r="J120" s="132" t="str">
        <f>"1500 tecken ("&amp;TEXT(LEN(A120),"0")&amp;" använt)"</f>
        <v>1500 tecken (0 använt)</v>
      </c>
    </row>
    <row r="121" spans="1:10" ht="21" customHeight="1" x14ac:dyDescent="0.2">
      <c r="A121" s="45" t="str">
        <f>A109 &amp; " - Åtgärd 2 - Resultatmål"</f>
        <v>Mål 4 - Åtgärd 2 - Resultatmål</v>
      </c>
      <c r="B121" s="10"/>
      <c r="C121" s="10"/>
      <c r="D121" s="12"/>
      <c r="E121" s="10"/>
      <c r="F121" s="10"/>
      <c r="G121" s="12"/>
      <c r="H121" s="10"/>
      <c r="I121" s="10"/>
      <c r="J121" s="27"/>
    </row>
    <row r="122" spans="1:10" ht="83.25" customHeight="1" x14ac:dyDescent="0.2">
      <c r="A122" s="440"/>
      <c r="B122" s="438"/>
      <c r="C122" s="438"/>
      <c r="D122" s="438"/>
      <c r="E122" s="438"/>
      <c r="F122" s="438"/>
      <c r="G122" s="438"/>
      <c r="H122" s="438"/>
      <c r="I122" s="439"/>
      <c r="J122" s="132" t="str">
        <f>"500 tecken ("&amp;TEXT(LEN(A122),"0")&amp;" använt)"</f>
        <v>500 tecken (0 använt)</v>
      </c>
    </row>
    <row r="123" spans="1:10" ht="21" customHeight="1" x14ac:dyDescent="0.2">
      <c r="A123" s="45" t="str">
        <f>A109 &amp; " - Åtgärd 3"</f>
        <v>Mål 4 - Åtgärd 3</v>
      </c>
      <c r="B123" s="10"/>
      <c r="C123" s="10"/>
      <c r="D123" s="12"/>
      <c r="E123" s="10"/>
      <c r="F123" s="10"/>
      <c r="G123" s="12"/>
      <c r="H123" s="10"/>
      <c r="I123" s="10"/>
      <c r="J123" s="27"/>
    </row>
    <row r="124" spans="1:10" ht="79.5" customHeight="1" x14ac:dyDescent="0.2">
      <c r="A124" s="437"/>
      <c r="B124" s="438"/>
      <c r="C124" s="438"/>
      <c r="D124" s="438"/>
      <c r="E124" s="438"/>
      <c r="F124" s="438"/>
      <c r="G124" s="438"/>
      <c r="H124" s="438"/>
      <c r="I124" s="439"/>
      <c r="J124" s="132" t="str">
        <f>"500 tecken ("&amp;TEXT(LEN(A124),"0")&amp;" använt)"</f>
        <v>500 tecken (0 använt)</v>
      </c>
    </row>
    <row r="125" spans="1:10" ht="21" customHeight="1" x14ac:dyDescent="0.2">
      <c r="A125" s="45" t="str">
        <f>A109 &amp; " - Åtgärd 3 - Beskrivning"</f>
        <v>Mål 4 - Åtgärd 3 - Beskrivning</v>
      </c>
      <c r="B125" s="10"/>
      <c r="C125" s="10"/>
      <c r="D125" s="12"/>
      <c r="E125" s="10"/>
      <c r="F125" s="10"/>
      <c r="G125" s="12"/>
      <c r="H125" s="10"/>
      <c r="I125" s="10"/>
      <c r="J125" s="27"/>
    </row>
    <row r="126" spans="1:10" ht="199.5" customHeight="1" x14ac:dyDescent="0.2">
      <c r="A126" s="437"/>
      <c r="B126" s="438"/>
      <c r="C126" s="438"/>
      <c r="D126" s="438"/>
      <c r="E126" s="438"/>
      <c r="F126" s="438"/>
      <c r="G126" s="438"/>
      <c r="H126" s="438"/>
      <c r="I126" s="439"/>
      <c r="J126" s="132" t="str">
        <f>"1500 tecken ("&amp;TEXT(LEN(A126),"0")&amp;" använt)"</f>
        <v>1500 tecken (0 använt)</v>
      </c>
    </row>
    <row r="127" spans="1:10" ht="21" customHeight="1" x14ac:dyDescent="0.2">
      <c r="A127" s="45" t="str">
        <f>A109 &amp; " - Åtgärd 3 - Resultatmål"</f>
        <v>Mål 4 - Åtgärd 3 - Resultatmål</v>
      </c>
      <c r="B127" s="10"/>
      <c r="C127" s="10"/>
      <c r="D127" s="12"/>
      <c r="E127" s="10"/>
      <c r="F127" s="10"/>
      <c r="G127" s="12"/>
      <c r="H127" s="10"/>
      <c r="I127" s="10"/>
      <c r="J127" s="27"/>
    </row>
    <row r="128" spans="1:10" ht="83.25" customHeight="1" x14ac:dyDescent="0.2">
      <c r="A128" s="440"/>
      <c r="B128" s="438"/>
      <c r="C128" s="438"/>
      <c r="D128" s="438"/>
      <c r="E128" s="438"/>
      <c r="F128" s="438"/>
      <c r="G128" s="438"/>
      <c r="H128" s="438"/>
      <c r="I128" s="439"/>
      <c r="J128" s="132" t="str">
        <f>"500 tecken ("&amp;TEXT(LEN(A128),"0")&amp;" använt)"</f>
        <v>500 tecken (0 använt)</v>
      </c>
    </row>
    <row r="129" spans="1:22" x14ac:dyDescent="0.2">
      <c r="A129" s="12"/>
      <c r="B129" s="12"/>
      <c r="C129" s="12"/>
      <c r="D129" s="12"/>
      <c r="E129" s="12"/>
      <c r="F129" s="12"/>
      <c r="G129" s="12"/>
      <c r="H129" s="12"/>
      <c r="I129" s="12"/>
      <c r="J129" s="27"/>
    </row>
    <row r="130" spans="1:22" ht="21" customHeight="1" x14ac:dyDescent="0.2">
      <c r="A130" s="45" t="s">
        <v>118</v>
      </c>
      <c r="B130" s="10"/>
      <c r="C130" s="10"/>
      <c r="D130" s="10"/>
      <c r="E130" s="10"/>
      <c r="F130" s="10"/>
      <c r="G130" s="10"/>
      <c r="H130" s="10"/>
      <c r="I130" s="10"/>
      <c r="J130" s="27"/>
      <c r="L130" s="48" t="s">
        <v>119</v>
      </c>
      <c r="M130" s="123"/>
      <c r="N130" s="123"/>
      <c r="O130" s="123"/>
      <c r="P130" s="123"/>
      <c r="Q130" s="123"/>
      <c r="R130" s="123"/>
      <c r="S130" s="123"/>
    </row>
    <row r="131" spans="1:22" ht="168" customHeight="1" x14ac:dyDescent="0.2">
      <c r="A131" s="408"/>
      <c r="B131" s="435"/>
      <c r="C131" s="435"/>
      <c r="D131" s="435"/>
      <c r="E131" s="435"/>
      <c r="F131" s="435"/>
      <c r="G131" s="435"/>
      <c r="H131" s="435"/>
      <c r="I131" s="436"/>
      <c r="J131" s="132" t="str">
        <f>"1500 tecken ("&amp;TEXT(LEN(A131),"0")&amp;" använt)"</f>
        <v>1500 tecken (0 använt)</v>
      </c>
      <c r="L131" s="122" t="s">
        <v>120</v>
      </c>
      <c r="M131" s="123"/>
      <c r="N131" s="123"/>
      <c r="O131" s="123"/>
      <c r="P131" s="123"/>
      <c r="Q131" s="123"/>
      <c r="R131" s="123"/>
      <c r="S131" s="123"/>
    </row>
    <row r="132" spans="1:22" x14ac:dyDescent="0.2">
      <c r="A132" s="29"/>
      <c r="B132" s="10"/>
      <c r="C132" s="10"/>
      <c r="D132" s="10"/>
      <c r="E132" s="10"/>
      <c r="F132" s="10"/>
      <c r="G132" s="10"/>
      <c r="H132" s="10"/>
      <c r="I132" s="10"/>
      <c r="J132" s="27"/>
    </row>
    <row r="133" spans="1:22" ht="21" customHeight="1" x14ac:dyDescent="0.2">
      <c r="A133" s="45" t="s">
        <v>121</v>
      </c>
      <c r="B133" s="10"/>
      <c r="C133" s="10"/>
      <c r="D133" s="10"/>
      <c r="E133" s="10"/>
      <c r="F133" s="10"/>
      <c r="G133" s="10"/>
      <c r="H133" s="10"/>
      <c r="I133" s="10"/>
      <c r="J133" s="27"/>
    </row>
    <row r="134" spans="1:22" ht="180" customHeight="1" x14ac:dyDescent="0.2">
      <c r="A134" s="408"/>
      <c r="B134" s="435"/>
      <c r="C134" s="435"/>
      <c r="D134" s="435"/>
      <c r="E134" s="435"/>
      <c r="F134" s="435"/>
      <c r="G134" s="435"/>
      <c r="H134" s="435"/>
      <c r="I134" s="436"/>
      <c r="J134" s="132" t="str">
        <f>"1500 tecken ("&amp;TEXT(LEN(A134),"0")&amp;" använt)"</f>
        <v>1500 tecken (0 använt)</v>
      </c>
      <c r="L134" s="122" t="s">
        <v>122</v>
      </c>
      <c r="M134" s="19"/>
      <c r="N134" s="19"/>
      <c r="O134" s="19"/>
      <c r="P134" s="19"/>
      <c r="Q134" s="19"/>
      <c r="R134" s="19"/>
      <c r="S134" s="19"/>
    </row>
    <row r="135" spans="1:22" x14ac:dyDescent="0.2">
      <c r="A135" s="29"/>
      <c r="B135" s="10"/>
      <c r="C135" s="10"/>
      <c r="D135" s="10"/>
      <c r="E135" s="10"/>
      <c r="F135" s="10"/>
      <c r="G135" s="10"/>
      <c r="H135" s="10"/>
      <c r="I135" s="10"/>
      <c r="J135" s="27"/>
    </row>
    <row r="136" spans="1:22" ht="21" customHeight="1" x14ac:dyDescent="0.2">
      <c r="A136" s="45" t="s">
        <v>123</v>
      </c>
      <c r="B136" s="10"/>
      <c r="C136" s="10"/>
      <c r="D136" s="10"/>
      <c r="E136" s="10"/>
      <c r="F136" s="10"/>
      <c r="G136" s="10"/>
      <c r="H136" s="10"/>
      <c r="I136" s="10"/>
      <c r="J136" s="27"/>
      <c r="L136" s="20" t="s">
        <v>124</v>
      </c>
      <c r="M136" s="20"/>
      <c r="N136" s="20"/>
      <c r="O136" s="20"/>
      <c r="P136" s="20"/>
      <c r="Q136" s="20"/>
      <c r="R136" s="20"/>
      <c r="S136" s="20"/>
    </row>
    <row r="137" spans="1:22" ht="180" customHeight="1" x14ac:dyDescent="0.2">
      <c r="A137" s="408"/>
      <c r="B137" s="435"/>
      <c r="C137" s="435"/>
      <c r="D137" s="435"/>
      <c r="E137" s="435"/>
      <c r="F137" s="435"/>
      <c r="G137" s="435"/>
      <c r="H137" s="435"/>
      <c r="I137" s="436"/>
      <c r="J137" s="132" t="str">
        <f>"1500 tecken ("&amp;TEXT(LEN(A137),"0")&amp;" använt)"</f>
        <v>1500 tecken (0 använt)</v>
      </c>
      <c r="L137" s="122" t="s">
        <v>125</v>
      </c>
      <c r="M137" s="19"/>
      <c r="N137" s="19"/>
      <c r="O137" s="19"/>
      <c r="P137" s="19"/>
      <c r="Q137" s="19"/>
      <c r="R137" s="19"/>
      <c r="S137" s="19"/>
    </row>
    <row r="138" spans="1:22" x14ac:dyDescent="0.2">
      <c r="A138" s="29"/>
      <c r="B138" s="10"/>
      <c r="C138" s="10"/>
      <c r="D138" s="10"/>
      <c r="E138" s="10"/>
      <c r="F138" s="10"/>
      <c r="G138" s="10"/>
      <c r="H138" s="10"/>
      <c r="I138" s="10"/>
      <c r="J138" s="27"/>
    </row>
    <row r="139" spans="1:22" ht="21" customHeight="1" x14ac:dyDescent="0.2">
      <c r="A139" s="45" t="s">
        <v>126</v>
      </c>
      <c r="B139" s="10"/>
      <c r="C139" s="10"/>
      <c r="D139" s="10"/>
      <c r="E139" s="10"/>
      <c r="F139" s="10"/>
      <c r="G139" s="10"/>
      <c r="H139" s="10"/>
      <c r="I139" s="10"/>
      <c r="J139" s="27"/>
    </row>
    <row r="140" spans="1:22" ht="183" customHeight="1" x14ac:dyDescent="0.2">
      <c r="A140" s="408"/>
      <c r="B140" s="374"/>
      <c r="C140" s="374"/>
      <c r="D140" s="374"/>
      <c r="E140" s="374"/>
      <c r="F140" s="374"/>
      <c r="G140" s="374"/>
      <c r="H140" s="374"/>
      <c r="I140" s="375"/>
      <c r="J140" s="132" t="str">
        <f>"1500 tecken ("&amp;TEXT(LEN(A140),"0")&amp;" använt)"</f>
        <v>1500 tecken (0 använt)</v>
      </c>
      <c r="L140" s="122" t="s">
        <v>127</v>
      </c>
      <c r="M140" s="19"/>
      <c r="N140" s="19"/>
      <c r="O140" s="19"/>
      <c r="P140" s="19"/>
      <c r="Q140" s="19"/>
      <c r="R140" s="19"/>
      <c r="S140" s="19"/>
    </row>
    <row r="141" spans="1:22" x14ac:dyDescent="0.2">
      <c r="A141" s="29"/>
      <c r="B141" s="10"/>
      <c r="C141" s="10"/>
      <c r="D141" s="10"/>
      <c r="E141" s="10"/>
      <c r="F141" s="10"/>
      <c r="G141" s="10"/>
      <c r="H141" s="10"/>
      <c r="I141" s="10"/>
      <c r="J141" s="27"/>
    </row>
    <row r="142" spans="1:22" ht="21" customHeight="1" x14ac:dyDescent="0.2">
      <c r="A142" s="45" t="s">
        <v>128</v>
      </c>
      <c r="B142" s="10"/>
      <c r="C142" s="10"/>
      <c r="D142" s="10"/>
      <c r="E142" s="10"/>
      <c r="F142" s="10"/>
      <c r="G142" s="10"/>
      <c r="H142" s="10"/>
      <c r="I142" s="10"/>
      <c r="J142" s="27"/>
      <c r="L142" s="238" t="s">
        <v>344</v>
      </c>
      <c r="M142" s="239"/>
      <c r="N142" s="239"/>
      <c r="O142" s="239"/>
      <c r="P142" s="239"/>
      <c r="Q142" s="239"/>
      <c r="R142" s="239"/>
      <c r="S142" s="239"/>
      <c r="T142" s="239"/>
      <c r="U142" s="239"/>
      <c r="V142" s="239"/>
    </row>
    <row r="143" spans="1:22" ht="181.5" customHeight="1" x14ac:dyDescent="0.2">
      <c r="A143" s="408"/>
      <c r="B143" s="435"/>
      <c r="C143" s="435"/>
      <c r="D143" s="435"/>
      <c r="E143" s="435"/>
      <c r="F143" s="435"/>
      <c r="G143" s="435"/>
      <c r="H143" s="435"/>
      <c r="I143" s="436"/>
      <c r="J143" s="132" t="str">
        <f>"1500 tecken ("&amp;TEXT(LEN(A143),"0")&amp;" använt)"</f>
        <v>1500 tecken (0 använt)</v>
      </c>
      <c r="L143" s="240" t="s">
        <v>345</v>
      </c>
      <c r="M143" s="239"/>
      <c r="N143" s="239"/>
      <c r="O143" s="239"/>
      <c r="P143" s="239"/>
      <c r="Q143" s="239"/>
      <c r="R143" s="239"/>
      <c r="S143" s="239"/>
      <c r="T143" s="239"/>
      <c r="U143" s="239"/>
      <c r="V143" s="239"/>
    </row>
    <row r="144" spans="1:22" ht="13.5" thickBot="1" x14ac:dyDescent="0.25">
      <c r="A144" s="33"/>
      <c r="B144" s="34"/>
      <c r="C144" s="34"/>
      <c r="D144" s="34"/>
      <c r="E144" s="34"/>
      <c r="F144" s="34"/>
      <c r="G144" s="34"/>
      <c r="H144" s="34"/>
      <c r="I144" s="34"/>
      <c r="J144" s="35"/>
    </row>
  </sheetData>
  <sheetProtection password="EFD5" sheet="1" objects="1" scenarios="1" selectLockedCells="1"/>
  <customSheetViews>
    <customSheetView guid="{1C9891D5-877B-4903-B2F9-581957D393DC}" showPageBreaks="1" showGridLines="0" fitToPage="1" printArea="1">
      <selection activeCell="M30" sqref="M30"/>
      <rowBreaks count="11" manualBreakCount="11">
        <brk id="31" max="9" man="1"/>
        <brk id="44" max="9" man="1"/>
        <brk id="55" max="9" man="1"/>
        <brk id="66" max="9" man="1"/>
        <brk id="76" max="9" man="1"/>
        <brk id="87" max="9" man="1"/>
        <brk id="97" max="9" man="1"/>
        <brk id="108" max="9" man="1"/>
        <brk id="118" max="9" man="1"/>
        <brk id="129" max="9" man="1"/>
        <brk id="138" max="9" man="1"/>
      </rowBreaks>
      <pageMargins left="0.39370078740157483" right="0.70866141732283472" top="0.39370078740157483" bottom="0.78740157480314965" header="0.31496062992125984" footer="0.31496062992125984"/>
      <pageSetup paperSize="9" scale="94" fitToHeight="0" orientation="portrait" r:id="rId1"/>
    </customSheetView>
    <customSheetView guid="{4B7031FE-A209-4425-A537-9C5805C2F335}" showPageBreaks="1" printArea="1" topLeftCell="A31">
      <selection activeCell="C57" sqref="C57:H61"/>
      <pageMargins left="0.39370078740157483" right="0.39370078740157483" top="0.39370078740157483" bottom="0.39370078740157483" header="0.51181102362204722" footer="0.51181102362204722"/>
      <pageSetup paperSize="9" orientation="portrait" r:id="rId2"/>
      <headerFooter alignWithMargins="0"/>
    </customSheetView>
    <customSheetView guid="{9ABA3363-4526-4026-B2DC-E6B8C58F2071}" showGridLines="0" fitToPage="1">
      <selection activeCell="M30" sqref="M30"/>
      <rowBreaks count="11" manualBreakCount="11">
        <brk id="31" max="9" man="1"/>
        <brk id="44" max="9" man="1"/>
        <brk id="55" max="9" man="1"/>
        <brk id="66" max="9" man="1"/>
        <brk id="76" max="9" man="1"/>
        <brk id="87" max="9" man="1"/>
        <brk id="97" max="9" man="1"/>
        <brk id="108" max="9" man="1"/>
        <brk id="118" max="9" man="1"/>
        <brk id="129" max="9" man="1"/>
        <brk id="138" max="9" man="1"/>
      </rowBreaks>
      <pageMargins left="0.39370078740157483" right="0.70866141732283472" top="0.39370078740157483" bottom="0.78740157480314965" header="0.31496062992125984" footer="0.31496062992125984"/>
      <pageSetup paperSize="9" scale="94" fitToHeight="0" orientation="portrait" r:id="rId3"/>
    </customSheetView>
  </customSheetViews>
  <mergeCells count="67">
    <mergeCell ref="A137:I137"/>
    <mergeCell ref="A128:I128"/>
    <mergeCell ref="A124:I124"/>
    <mergeCell ref="A110:I110"/>
    <mergeCell ref="A112:I112"/>
    <mergeCell ref="A114:I114"/>
    <mergeCell ref="A116:I116"/>
    <mergeCell ref="A118:I118"/>
    <mergeCell ref="A120:I120"/>
    <mergeCell ref="A122:I122"/>
    <mergeCell ref="A126:I126"/>
    <mergeCell ref="A103:I103"/>
    <mergeCell ref="A105:I105"/>
    <mergeCell ref="A107:I107"/>
    <mergeCell ref="A25:I25"/>
    <mergeCell ref="A30:I30"/>
    <mergeCell ref="A78:I78"/>
    <mergeCell ref="A93:I93"/>
    <mergeCell ref="A95:I95"/>
    <mergeCell ref="A97:I97"/>
    <mergeCell ref="A99:I99"/>
    <mergeCell ref="A80:I80"/>
    <mergeCell ref="A82:I82"/>
    <mergeCell ref="A91:I91"/>
    <mergeCell ref="A84:I84"/>
    <mergeCell ref="A86:I86"/>
    <mergeCell ref="N4:P4"/>
    <mergeCell ref="A8:J8"/>
    <mergeCell ref="A9:J9"/>
    <mergeCell ref="E19:G19"/>
    <mergeCell ref="D10:I11"/>
    <mergeCell ref="L13:Q13"/>
    <mergeCell ref="A13:I13"/>
    <mergeCell ref="A15:I15"/>
    <mergeCell ref="A17:I17"/>
    <mergeCell ref="L15:Q15"/>
    <mergeCell ref="A19:C19"/>
    <mergeCell ref="L34:S34"/>
    <mergeCell ref="A70:I70"/>
    <mergeCell ref="A72:I72"/>
    <mergeCell ref="A74:I74"/>
    <mergeCell ref="A76:I76"/>
    <mergeCell ref="L37:S37"/>
    <mergeCell ref="L40:S40"/>
    <mergeCell ref="A34:I34"/>
    <mergeCell ref="A37:I37"/>
    <mergeCell ref="A43:I43"/>
    <mergeCell ref="L46:S47"/>
    <mergeCell ref="L44:S44"/>
    <mergeCell ref="A40:I40"/>
    <mergeCell ref="A47:I47"/>
    <mergeCell ref="A143:I143"/>
    <mergeCell ref="A134:I134"/>
    <mergeCell ref="A131:I131"/>
    <mergeCell ref="A49:I49"/>
    <mergeCell ref="A51:I51"/>
    <mergeCell ref="A53:I53"/>
    <mergeCell ref="A65:I65"/>
    <mergeCell ref="A68:I68"/>
    <mergeCell ref="A55:I55"/>
    <mergeCell ref="A57:I57"/>
    <mergeCell ref="A59:I59"/>
    <mergeCell ref="A61:I61"/>
    <mergeCell ref="A63:I63"/>
    <mergeCell ref="A140:I140"/>
    <mergeCell ref="A89:I89"/>
    <mergeCell ref="A101:I101"/>
  </mergeCells>
  <dataValidations count="5">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A47:I47 A49:I49 A53:I53 A55:I55 A59:I59 A61:I61 A65:I65 A68:I68 A70:I70 A74:I74 A76:I76 A80:I80 A82:I82 A86:I86 A89:I89 A91:I91 A95:I95 A97:I97 A103:I103 A107:I107 A110:I110 A112:I112 A116:I116 A118:I118 A122:I122 A124:I124 A128:I128 A25:I25 A15:I15 A13:I13 A101:I101 A43:I43">
      <formula1>500</formula1>
    </dataValidation>
    <dataValidation type="textLength" operator="lessThanOrEqual" allowBlank="1" showInputMessage="1" showErrorMessage="1" errorTitle="Rajoitettu merkkimäärä" error="Tähän kenttään voi kirjoittaa vain 1500 merkkiä._x000a__x000a_Yritä uudelleen (Retry), vähennä merkkejä ja hyväksy teksti sitten uudelleen." sqref="A143:I143 A30:I30 A51:I51 A57:I57 A63:I63 A72:I72 A78:I78 A84:I84 A99:I99 A93:I93 A126:I126 A105:I105 A114:I114 A120:I120 A131:I131 A134:I134 A140:I140 A137:I137">
      <formula1>1500</formula1>
    </dataValidation>
    <dataValidation type="textLength" operator="lessThanOrEqual" allowBlank="1" showInputMessage="1" showErrorMessage="1" errorTitle="Rajoitettu merkkimäärä" error="Tähän kenttään voi kirjoittaa vain 3000 merkkiä._x000a__x000a_Yritä uudelleen (Retry), vähennä merkkejä ja hyväksy teksti sitten uudelleen." sqref="A34:I34">
      <formula1>3000</formula1>
    </dataValidation>
    <dataValidation type="textLength" operator="lessThanOrEqual" allowBlank="1" showInputMessage="1" showErrorMessage="1" errorTitle="Rajoitettu merkkimäärä" error="Tähän kenttään voi kirjoittaa vain 250 merkkiä._x000a__x000a_Yritä uudelleen (Retry), vähennä merkkejä ja hyväksy teksti sitten uudelleen." sqref="A37:I37">
      <formula1>250</formula1>
    </dataValidation>
    <dataValidation type="textLength" operator="lessThanOrEqual" allowBlank="1" showInputMessage="1" showErrorMessage="1" errorTitle="Rajoitettu merkkimäärä" error="Tähän kenttään voi kirjoittaa vain 1000 merkkiä._x000a__x000a_Yritä uudelleen (Retry), vähennä merkkejä ja hyväksy teksti sitten uudelleen." sqref="A40:I40">
      <formula1>1000</formula1>
    </dataValidation>
  </dataValidations>
  <hyperlinks>
    <hyperlink ref="N4:P4" location="'Börja här'!A1" display="TILLBAKA TILL FÖRSTA SIDAN"/>
  </hyperlinks>
  <pageMargins left="0.39370078740157483" right="0.70866141732283472" top="0.39370078740157483" bottom="0.78740157480314965" header="0.31496062992125984" footer="0.31496062992125984"/>
  <pageSetup paperSize="9" scale="94" fitToHeight="0" orientation="portrait" r:id="rId4"/>
  <rowBreaks count="11" manualBreakCount="11">
    <brk id="31" max="9" man="1"/>
    <brk id="44" max="9" man="1"/>
    <brk id="55" max="9" man="1"/>
    <brk id="66" max="9" man="1"/>
    <brk id="76" max="9" man="1"/>
    <brk id="87" max="9" man="1"/>
    <brk id="97" max="9" man="1"/>
    <brk id="108" max="9" man="1"/>
    <brk id="118" max="9" man="1"/>
    <brk id="129" max="9" man="1"/>
    <brk id="138" max="9" man="1"/>
  </rowBreaks>
  <drawing r:id="rId5"/>
  <legacyDrawing r:id="rId6"/>
  <mc:AlternateContent xmlns:mc="http://schemas.openxmlformats.org/markup-compatibility/2006">
    <mc:Choice Requires="x14">
      <controls>
        <mc:AlternateContent xmlns:mc="http://schemas.openxmlformats.org/markup-compatibility/2006">
          <mc:Choice Requires="x14">
            <control shapeId="4112" r:id="rId7" name="Check Box 16">
              <controlPr defaultSize="0" autoFill="0" autoLine="0" autoPict="0">
                <anchor moveWithCells="1">
                  <from>
                    <xdr:col>0</xdr:col>
                    <xdr:colOff>409575</xdr:colOff>
                    <xdr:row>26</xdr:row>
                    <xdr:rowOff>238125</xdr:rowOff>
                  </from>
                  <to>
                    <xdr:col>1</xdr:col>
                    <xdr:colOff>19050</xdr:colOff>
                    <xdr:row>28</xdr:row>
                    <xdr:rowOff>28575</xdr:rowOff>
                  </to>
                </anchor>
              </controlPr>
            </control>
          </mc:Choice>
        </mc:AlternateContent>
        <mc:AlternateContent xmlns:mc="http://schemas.openxmlformats.org/markup-compatibility/2006">
          <mc:Choice Requires="x14">
            <control shapeId="4113" r:id="rId8" name="Check Box 17">
              <controlPr defaultSize="0" autoFill="0" autoLine="0" autoPict="0">
                <anchor moveWithCells="1">
                  <from>
                    <xdr:col>3</xdr:col>
                    <xdr:colOff>257175</xdr:colOff>
                    <xdr:row>26</xdr:row>
                    <xdr:rowOff>247650</xdr:rowOff>
                  </from>
                  <to>
                    <xdr:col>3</xdr:col>
                    <xdr:colOff>561975</xdr:colOff>
                    <xdr:row>28</xdr:row>
                    <xdr:rowOff>28575</xdr:rowOff>
                  </to>
                </anchor>
              </controlPr>
            </control>
          </mc:Choice>
        </mc:AlternateContent>
        <mc:AlternateContent xmlns:mc="http://schemas.openxmlformats.org/markup-compatibility/2006">
          <mc:Choice Requires="x14">
            <control shapeId="4184" r:id="rId9" name="Check Box 88">
              <controlPr defaultSize="0" autoFill="0" autoLine="0" autoPict="0">
                <anchor moveWithCells="1">
                  <from>
                    <xdr:col>1</xdr:col>
                    <xdr:colOff>57150</xdr:colOff>
                    <xdr:row>20</xdr:row>
                    <xdr:rowOff>257175</xdr:rowOff>
                  </from>
                  <to>
                    <xdr:col>1</xdr:col>
                    <xdr:colOff>352425</xdr:colOff>
                    <xdr:row>22</xdr:row>
                    <xdr:rowOff>47625</xdr:rowOff>
                  </to>
                </anchor>
              </controlPr>
            </control>
          </mc:Choice>
        </mc:AlternateContent>
        <mc:AlternateContent xmlns:mc="http://schemas.openxmlformats.org/markup-compatibility/2006">
          <mc:Choice Requires="x14">
            <control shapeId="4185" r:id="rId10" name="Check Box 89">
              <controlPr defaultSize="0" autoFill="0" autoLine="0" autoPict="0">
                <anchor moveWithCells="1">
                  <from>
                    <xdr:col>4</xdr:col>
                    <xdr:colOff>238125</xdr:colOff>
                    <xdr:row>21</xdr:row>
                    <xdr:rowOff>0</xdr:rowOff>
                  </from>
                  <to>
                    <xdr:col>4</xdr:col>
                    <xdr:colOff>542925</xdr:colOff>
                    <xdr:row>22</xdr:row>
                    <xdr:rowOff>47625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AC188"/>
  <sheetViews>
    <sheetView showGridLines="0" zoomScaleNormal="100" workbookViewId="0">
      <selection activeCell="N3" sqref="N3:P3"/>
    </sheetView>
  </sheetViews>
  <sheetFormatPr defaultRowHeight="12.75" x14ac:dyDescent="0.2"/>
  <cols>
    <col min="1" max="1" width="10.28515625" customWidth="1"/>
    <col min="3" max="3" width="4.85546875" customWidth="1"/>
    <col min="4" max="4" width="9.140625" customWidth="1"/>
    <col min="6" max="7" width="9.140625" customWidth="1"/>
    <col min="9" max="9" width="9.42578125" customWidth="1"/>
    <col min="10" max="10" width="10.28515625" customWidth="1"/>
    <col min="11" max="11" width="1.85546875" style="111" customWidth="1"/>
    <col min="12" max="24" width="9.140625" style="111"/>
    <col min="25" max="25" width="16.7109375" style="111" customWidth="1"/>
    <col min="26" max="27" width="9.140625" style="111"/>
  </cols>
  <sheetData>
    <row r="1" spans="1:25" x14ac:dyDescent="0.2">
      <c r="A1" s="15"/>
      <c r="B1" s="15"/>
      <c r="C1" s="15"/>
      <c r="D1" s="15"/>
      <c r="E1" s="15"/>
      <c r="F1" s="15"/>
      <c r="G1" s="15"/>
      <c r="H1" s="15"/>
      <c r="I1" s="15"/>
      <c r="J1" s="15"/>
      <c r="K1" s="110"/>
      <c r="L1" s="110"/>
    </row>
    <row r="2" spans="1:25" x14ac:dyDescent="0.2">
      <c r="A2" s="15"/>
      <c r="B2" s="15"/>
      <c r="C2" s="15"/>
      <c r="D2" s="15"/>
      <c r="E2" s="15"/>
      <c r="F2" s="15"/>
      <c r="G2" s="15"/>
      <c r="H2" s="15"/>
      <c r="I2" s="15"/>
      <c r="J2" s="15"/>
      <c r="K2" s="110"/>
      <c r="L2" s="110"/>
    </row>
    <row r="3" spans="1:25" x14ac:dyDescent="0.2">
      <c r="A3" s="15"/>
      <c r="B3" s="15"/>
      <c r="C3" s="15"/>
      <c r="D3" s="15"/>
      <c r="E3" s="15"/>
      <c r="F3" s="15"/>
      <c r="G3" s="15"/>
      <c r="H3" s="15"/>
      <c r="I3" s="15"/>
      <c r="J3" s="15"/>
      <c r="K3" s="110"/>
      <c r="L3" s="110"/>
      <c r="N3" s="448" t="s">
        <v>48</v>
      </c>
      <c r="O3" s="449"/>
      <c r="P3" s="450"/>
    </row>
    <row r="4" spans="1:25" x14ac:dyDescent="0.2">
      <c r="A4" s="15"/>
      <c r="B4" s="15"/>
      <c r="C4" s="15"/>
      <c r="D4" s="15"/>
      <c r="E4" s="15"/>
      <c r="F4" s="15"/>
      <c r="G4" s="15"/>
      <c r="H4" s="15"/>
      <c r="I4" s="15"/>
      <c r="J4" s="15"/>
      <c r="K4" s="110"/>
      <c r="L4" s="110"/>
    </row>
    <row r="5" spans="1:25" x14ac:dyDescent="0.2">
      <c r="A5" s="15"/>
      <c r="B5" s="15"/>
      <c r="C5" s="15"/>
      <c r="D5" s="15"/>
      <c r="E5" s="15"/>
      <c r="F5" s="15"/>
      <c r="G5" s="15"/>
      <c r="H5" s="15"/>
      <c r="I5" s="15"/>
      <c r="J5" s="15"/>
      <c r="K5" s="110"/>
      <c r="L5" s="110"/>
    </row>
    <row r="6" spans="1:25" x14ac:dyDescent="0.2">
      <c r="A6" s="15"/>
      <c r="B6" s="15"/>
      <c r="C6" s="15"/>
      <c r="D6" s="15"/>
      <c r="E6" s="15"/>
      <c r="F6" s="15"/>
      <c r="G6" s="15"/>
      <c r="H6" s="15"/>
      <c r="I6" s="15"/>
      <c r="J6" s="15"/>
      <c r="K6" s="110"/>
      <c r="L6" s="110"/>
    </row>
    <row r="7" spans="1:25" x14ac:dyDescent="0.2">
      <c r="A7" s="58" t="s">
        <v>223</v>
      </c>
      <c r="B7" s="15"/>
      <c r="C7" s="15"/>
      <c r="D7" s="15"/>
      <c r="E7" s="15"/>
      <c r="F7" s="15"/>
      <c r="G7" s="15"/>
      <c r="H7" s="15"/>
      <c r="I7" s="15"/>
      <c r="J7" s="15"/>
      <c r="K7" s="110"/>
      <c r="L7" s="110"/>
    </row>
    <row r="8" spans="1:25" x14ac:dyDescent="0.2">
      <c r="A8" s="15"/>
      <c r="B8" s="15"/>
      <c r="C8" s="15"/>
      <c r="D8" s="15"/>
      <c r="E8" s="15"/>
      <c r="F8" s="15"/>
      <c r="G8" s="15"/>
      <c r="H8" s="15"/>
      <c r="I8" s="15"/>
      <c r="J8" s="15"/>
      <c r="K8" s="110"/>
      <c r="L8" s="110"/>
    </row>
    <row r="9" spans="1:25" ht="83.25" customHeight="1" x14ac:dyDescent="0.2">
      <c r="A9" s="467" t="s">
        <v>208</v>
      </c>
      <c r="B9" s="467"/>
      <c r="C9" s="467"/>
      <c r="D9" s="467"/>
      <c r="E9" s="467"/>
      <c r="F9" s="467"/>
      <c r="G9" s="467"/>
      <c r="H9" s="467"/>
      <c r="I9" s="467"/>
      <c r="J9" s="15"/>
      <c r="K9" s="110"/>
      <c r="L9" s="110"/>
    </row>
    <row r="10" spans="1:25" ht="39.6" customHeight="1" x14ac:dyDescent="0.2">
      <c r="A10" s="468" t="s">
        <v>209</v>
      </c>
      <c r="B10" s="469"/>
      <c r="C10" s="469"/>
      <c r="D10" s="469"/>
      <c r="E10" s="469"/>
      <c r="F10" s="469"/>
      <c r="G10" s="469"/>
      <c r="H10" s="469"/>
      <c r="I10" s="469"/>
      <c r="J10" s="470"/>
      <c r="K10" s="193"/>
    </row>
    <row r="11" spans="1:25" ht="40.5" customHeight="1" x14ac:dyDescent="0.2">
      <c r="A11" s="471" t="s">
        <v>210</v>
      </c>
      <c r="B11" s="472"/>
      <c r="C11" s="472"/>
      <c r="D11" s="472"/>
      <c r="E11" s="472"/>
      <c r="F11" s="472"/>
      <c r="G11" s="472"/>
      <c r="H11" s="472"/>
      <c r="I11" s="10"/>
      <c r="J11" s="11"/>
      <c r="K11" s="194"/>
    </row>
    <row r="12" spans="1:25" x14ac:dyDescent="0.2">
      <c r="A12" s="473"/>
      <c r="B12" s="472"/>
      <c r="C12" s="472"/>
      <c r="D12" s="472"/>
      <c r="E12" s="472"/>
      <c r="F12" s="472"/>
      <c r="G12" s="472"/>
      <c r="H12" s="472"/>
      <c r="I12" s="10"/>
      <c r="J12" s="134">
        <f>J14+J16+J18</f>
        <v>0</v>
      </c>
      <c r="K12" s="194"/>
      <c r="L12" s="112" t="s">
        <v>224</v>
      </c>
      <c r="M12" s="113"/>
      <c r="N12" s="113"/>
      <c r="O12" s="113"/>
      <c r="P12" s="113"/>
      <c r="Q12" s="113"/>
      <c r="R12" s="113"/>
      <c r="S12" s="113"/>
      <c r="T12" s="113"/>
      <c r="U12" s="113"/>
      <c r="V12" s="113"/>
      <c r="W12" s="113"/>
      <c r="X12" s="113"/>
      <c r="Y12" s="113"/>
    </row>
    <row r="13" spans="1:25" x14ac:dyDescent="0.2">
      <c r="A13" s="473"/>
      <c r="B13" s="472"/>
      <c r="C13" s="472"/>
      <c r="D13" s="472"/>
      <c r="E13" s="472"/>
      <c r="F13" s="472"/>
      <c r="G13" s="472"/>
      <c r="H13" s="472"/>
      <c r="I13" s="10"/>
      <c r="J13" s="11"/>
      <c r="K13" s="194"/>
    </row>
    <row r="14" spans="1:25" x14ac:dyDescent="0.2">
      <c r="A14" s="51" t="s">
        <v>211</v>
      </c>
      <c r="B14" s="10"/>
      <c r="C14" s="10"/>
      <c r="D14" s="10"/>
      <c r="E14" s="10"/>
      <c r="F14" s="10"/>
      <c r="G14" s="10"/>
      <c r="H14" s="10"/>
      <c r="I14" s="10"/>
      <c r="J14" s="74"/>
      <c r="K14" s="194"/>
      <c r="L14" s="112" t="s">
        <v>225</v>
      </c>
      <c r="M14" s="113"/>
      <c r="N14" s="113"/>
      <c r="O14" s="113"/>
      <c r="P14" s="113"/>
      <c r="Q14" s="113"/>
      <c r="R14" s="113"/>
      <c r="S14" s="113"/>
      <c r="T14" s="113"/>
      <c r="U14" s="113"/>
      <c r="V14" s="113"/>
      <c r="W14" s="113"/>
      <c r="X14" s="113"/>
      <c r="Y14" s="113"/>
    </row>
    <row r="15" spans="1:25" x14ac:dyDescent="0.2">
      <c r="A15" s="51"/>
      <c r="B15" s="10"/>
      <c r="C15" s="10"/>
      <c r="D15" s="10"/>
      <c r="E15" s="10"/>
      <c r="F15" s="10"/>
      <c r="G15" s="10"/>
      <c r="H15" s="10"/>
      <c r="I15" s="10"/>
      <c r="J15" s="195"/>
      <c r="K15" s="194"/>
      <c r="L15" s="114"/>
      <c r="M15" s="110"/>
      <c r="N15" s="110"/>
      <c r="O15" s="110"/>
      <c r="P15" s="110"/>
      <c r="Q15" s="110"/>
      <c r="R15" s="110"/>
      <c r="S15" s="110"/>
      <c r="T15" s="110"/>
      <c r="U15" s="110"/>
      <c r="V15" s="110"/>
      <c r="W15" s="110"/>
      <c r="X15" s="110"/>
    </row>
    <row r="16" spans="1:25" x14ac:dyDescent="0.2">
      <c r="A16" s="51" t="s">
        <v>212</v>
      </c>
      <c r="B16" s="10"/>
      <c r="C16" s="10"/>
      <c r="D16" s="10"/>
      <c r="E16" s="10"/>
      <c r="F16" s="10"/>
      <c r="G16" s="10"/>
      <c r="H16" s="10"/>
      <c r="I16" s="10"/>
      <c r="J16" s="188"/>
      <c r="K16" s="196"/>
      <c r="L16" s="112" t="s">
        <v>226</v>
      </c>
      <c r="M16" s="113"/>
      <c r="N16" s="113"/>
      <c r="O16" s="113"/>
      <c r="P16" s="113"/>
      <c r="Q16" s="113"/>
      <c r="R16" s="113"/>
      <c r="S16" s="113"/>
      <c r="T16" s="113"/>
      <c r="U16" s="113"/>
      <c r="V16" s="113"/>
      <c r="W16" s="113"/>
      <c r="X16" s="113"/>
      <c r="Y16" s="113"/>
    </row>
    <row r="17" spans="1:29" ht="12.75" customHeight="1" x14ac:dyDescent="0.2">
      <c r="A17" s="471" t="s">
        <v>213</v>
      </c>
      <c r="B17" s="472"/>
      <c r="C17" s="472"/>
      <c r="D17" s="472"/>
      <c r="E17" s="472"/>
      <c r="F17" s="472"/>
      <c r="G17" s="472"/>
      <c r="H17" s="472"/>
      <c r="I17" s="10"/>
      <c r="J17" s="197"/>
      <c r="K17" s="194"/>
    </row>
    <row r="18" spans="1:29" x14ac:dyDescent="0.2">
      <c r="A18" s="473"/>
      <c r="B18" s="472"/>
      <c r="C18" s="472"/>
      <c r="D18" s="472"/>
      <c r="E18" s="472"/>
      <c r="F18" s="472"/>
      <c r="G18" s="472"/>
      <c r="H18" s="472"/>
      <c r="I18" s="10"/>
      <c r="J18" s="61"/>
      <c r="K18" s="194"/>
      <c r="L18" s="112" t="s">
        <v>227</v>
      </c>
      <c r="M18" s="113"/>
      <c r="N18" s="113"/>
      <c r="O18" s="113"/>
      <c r="P18" s="113"/>
      <c r="Q18" s="113"/>
      <c r="R18" s="113"/>
      <c r="S18" s="113"/>
      <c r="T18" s="113"/>
      <c r="U18" s="113"/>
      <c r="V18" s="113"/>
      <c r="W18" s="113"/>
      <c r="X18" s="113"/>
      <c r="Y18" s="113"/>
    </row>
    <row r="19" spans="1:29" x14ac:dyDescent="0.2">
      <c r="A19" s="50"/>
      <c r="B19" s="10"/>
      <c r="C19" s="10"/>
      <c r="D19" s="10"/>
      <c r="E19" s="10"/>
      <c r="F19" s="10"/>
      <c r="G19" s="10"/>
      <c r="H19" s="10"/>
      <c r="I19" s="10"/>
      <c r="J19" s="197"/>
      <c r="K19" s="194"/>
      <c r="L19" s="112" t="s">
        <v>228</v>
      </c>
      <c r="M19" s="113"/>
      <c r="N19" s="113"/>
      <c r="O19" s="113"/>
      <c r="P19" s="113"/>
      <c r="Q19" s="113"/>
      <c r="R19" s="113"/>
      <c r="S19" s="113"/>
      <c r="T19" s="113"/>
      <c r="U19" s="113"/>
      <c r="V19" s="113"/>
      <c r="W19" s="113"/>
      <c r="X19" s="113"/>
      <c r="Y19" s="113"/>
      <c r="Z19" s="110"/>
      <c r="AA19" s="110"/>
      <c r="AB19" s="15"/>
      <c r="AC19" s="15"/>
    </row>
    <row r="20" spans="1:29" x14ac:dyDescent="0.2">
      <c r="A20" s="50"/>
      <c r="B20" s="10"/>
      <c r="C20" s="10"/>
      <c r="D20" s="10"/>
      <c r="E20" s="10"/>
      <c r="F20" s="10"/>
      <c r="G20" s="10"/>
      <c r="H20" s="10"/>
      <c r="I20" s="10"/>
      <c r="J20" s="197"/>
      <c r="K20" s="194"/>
    </row>
    <row r="21" spans="1:29" x14ac:dyDescent="0.2">
      <c r="A21" s="51" t="s">
        <v>214</v>
      </c>
      <c r="B21" s="10"/>
      <c r="C21" s="10"/>
      <c r="D21" s="10"/>
      <c r="E21" s="10"/>
      <c r="F21" s="10"/>
      <c r="G21" s="10"/>
      <c r="H21" s="10"/>
      <c r="I21" s="10"/>
      <c r="J21" s="61"/>
      <c r="K21" s="194"/>
      <c r="L21" s="206" t="s">
        <v>229</v>
      </c>
      <c r="M21" s="113"/>
      <c r="N21" s="113"/>
      <c r="O21" s="113"/>
      <c r="P21" s="113"/>
      <c r="Q21" s="113"/>
      <c r="R21" s="113"/>
      <c r="S21" s="113"/>
      <c r="T21" s="113"/>
      <c r="U21" s="113"/>
      <c r="V21" s="113"/>
      <c r="W21" s="113"/>
      <c r="X21" s="113"/>
      <c r="Y21" s="113"/>
    </row>
    <row r="22" spans="1:29" x14ac:dyDescent="0.2">
      <c r="A22" s="51" t="s">
        <v>215</v>
      </c>
      <c r="B22" s="10"/>
      <c r="C22" s="10"/>
      <c r="D22" s="10"/>
      <c r="E22" s="10"/>
      <c r="F22" s="10"/>
      <c r="G22" s="10"/>
      <c r="H22" s="10"/>
      <c r="I22" s="10"/>
      <c r="J22" s="197"/>
      <c r="K22" s="194"/>
    </row>
    <row r="23" spans="1:29" x14ac:dyDescent="0.2">
      <c r="A23" s="50"/>
      <c r="B23" s="10"/>
      <c r="C23" s="10"/>
      <c r="D23" s="10"/>
      <c r="E23" s="10"/>
      <c r="F23" s="10"/>
      <c r="G23" s="10"/>
      <c r="H23" s="10"/>
      <c r="I23" s="10"/>
      <c r="J23" s="197"/>
      <c r="K23" s="194"/>
    </row>
    <row r="24" spans="1:29" x14ac:dyDescent="0.2">
      <c r="A24" s="51" t="s">
        <v>216</v>
      </c>
      <c r="B24" s="10"/>
      <c r="C24" s="10"/>
      <c r="D24" s="10"/>
      <c r="E24" s="10"/>
      <c r="F24" s="10"/>
      <c r="G24" s="10"/>
      <c r="H24" s="10"/>
      <c r="I24" s="10"/>
      <c r="J24" s="197"/>
      <c r="K24" s="194"/>
      <c r="L24" s="114"/>
      <c r="M24" s="110"/>
      <c r="N24" s="110"/>
      <c r="O24" s="110"/>
      <c r="P24" s="110"/>
      <c r="Q24" s="110"/>
      <c r="R24" s="110"/>
      <c r="S24" s="110"/>
      <c r="T24" s="110"/>
      <c r="U24" s="110"/>
      <c r="V24" s="110"/>
      <c r="W24" s="110"/>
    </row>
    <row r="25" spans="1:29" x14ac:dyDescent="0.2">
      <c r="A25" s="51" t="s">
        <v>217</v>
      </c>
      <c r="B25" s="10"/>
      <c r="C25" s="10"/>
      <c r="D25" s="10"/>
      <c r="E25" s="10"/>
      <c r="F25" s="10"/>
      <c r="G25" s="10"/>
      <c r="H25" s="10"/>
      <c r="I25" s="10"/>
      <c r="J25" s="61"/>
      <c r="K25" s="194"/>
      <c r="L25" s="112" t="s">
        <v>230</v>
      </c>
      <c r="M25" s="113"/>
      <c r="N25" s="113"/>
      <c r="O25" s="113"/>
      <c r="P25" s="113"/>
      <c r="Q25" s="113"/>
      <c r="R25" s="113"/>
      <c r="S25" s="113"/>
      <c r="T25" s="113"/>
      <c r="U25" s="113"/>
      <c r="V25" s="113"/>
      <c r="W25" s="113"/>
      <c r="X25" s="113"/>
      <c r="Y25" s="113"/>
      <c r="Z25" s="110"/>
    </row>
    <row r="26" spans="1:29" x14ac:dyDescent="0.2">
      <c r="A26" s="50"/>
      <c r="B26" s="10"/>
      <c r="C26" s="10"/>
      <c r="D26" s="10"/>
      <c r="E26" s="10"/>
      <c r="F26" s="10"/>
      <c r="G26" s="10"/>
      <c r="H26" s="10"/>
      <c r="I26" s="10"/>
      <c r="J26" s="197"/>
      <c r="K26" s="194"/>
      <c r="Z26" s="110"/>
    </row>
    <row r="27" spans="1:29" x14ac:dyDescent="0.2">
      <c r="A27" s="51" t="s">
        <v>218</v>
      </c>
      <c r="B27" s="10"/>
      <c r="C27" s="10"/>
      <c r="D27" s="10"/>
      <c r="E27" s="10"/>
      <c r="F27" s="10"/>
      <c r="G27" s="10"/>
      <c r="H27" s="10"/>
      <c r="I27" s="10"/>
      <c r="J27" s="61"/>
      <c r="K27" s="194"/>
      <c r="L27" s="112" t="s">
        <v>231</v>
      </c>
      <c r="M27" s="112"/>
      <c r="N27" s="112"/>
      <c r="O27" s="112"/>
      <c r="P27" s="112"/>
      <c r="Q27" s="112"/>
      <c r="R27" s="112"/>
      <c r="S27" s="112"/>
      <c r="T27" s="112"/>
      <c r="U27" s="112"/>
      <c r="V27" s="112"/>
      <c r="W27" s="112"/>
      <c r="X27" s="112"/>
      <c r="Y27" s="112"/>
      <c r="Z27" s="110"/>
    </row>
    <row r="28" spans="1:29" x14ac:dyDescent="0.2">
      <c r="A28" s="50"/>
      <c r="B28" s="10"/>
      <c r="C28" s="10"/>
      <c r="D28" s="10"/>
      <c r="E28" s="10"/>
      <c r="F28" s="10"/>
      <c r="G28" s="10"/>
      <c r="H28" s="10"/>
      <c r="I28" s="10"/>
      <c r="J28" s="197"/>
      <c r="K28" s="194"/>
      <c r="Z28" s="110"/>
    </row>
    <row r="29" spans="1:29" x14ac:dyDescent="0.2">
      <c r="A29" s="51" t="s">
        <v>2</v>
      </c>
      <c r="B29" s="10"/>
      <c r="C29" s="10"/>
      <c r="D29" s="10"/>
      <c r="E29" s="10"/>
      <c r="F29" s="10"/>
      <c r="G29" s="10"/>
      <c r="H29" s="10"/>
      <c r="I29" s="10"/>
      <c r="J29" s="61"/>
      <c r="K29" s="194"/>
      <c r="L29" s="206" t="s">
        <v>232</v>
      </c>
      <c r="M29" s="113"/>
      <c r="N29" s="113"/>
      <c r="O29" s="113"/>
      <c r="P29" s="113"/>
      <c r="Q29" s="113"/>
      <c r="R29" s="113"/>
      <c r="S29" s="113"/>
      <c r="T29" s="113"/>
      <c r="U29" s="113"/>
      <c r="V29" s="113"/>
      <c r="W29" s="113"/>
      <c r="X29" s="113"/>
      <c r="Y29" s="113"/>
      <c r="Z29" s="110"/>
    </row>
    <row r="30" spans="1:29" x14ac:dyDescent="0.2">
      <c r="A30" s="50"/>
      <c r="B30" s="10"/>
      <c r="C30" s="10"/>
      <c r="D30" s="10"/>
      <c r="E30" s="10"/>
      <c r="F30" s="10"/>
      <c r="G30" s="10"/>
      <c r="H30" s="10"/>
      <c r="I30" s="10"/>
      <c r="J30" s="197"/>
      <c r="K30" s="194"/>
    </row>
    <row r="31" spans="1:29" x14ac:dyDescent="0.2">
      <c r="A31" s="51" t="s">
        <v>219</v>
      </c>
      <c r="B31" s="10"/>
      <c r="C31" s="10"/>
      <c r="D31" s="10"/>
      <c r="E31" s="10"/>
      <c r="F31" s="10"/>
      <c r="G31" s="10"/>
      <c r="H31" s="10"/>
      <c r="I31" s="10"/>
      <c r="J31" s="197"/>
      <c r="K31" s="194"/>
      <c r="L31" s="198"/>
      <c r="M31" s="110"/>
      <c r="N31" s="110"/>
      <c r="O31" s="110"/>
      <c r="P31" s="110"/>
      <c r="Q31" s="110"/>
      <c r="R31" s="110"/>
      <c r="S31" s="110"/>
      <c r="T31" s="110"/>
      <c r="U31" s="110"/>
      <c r="V31" s="110"/>
      <c r="W31" s="110"/>
    </row>
    <row r="32" spans="1:29" x14ac:dyDescent="0.2">
      <c r="A32" s="51"/>
      <c r="B32" s="10"/>
      <c r="C32" s="10"/>
      <c r="D32" s="10"/>
      <c r="E32" s="10"/>
      <c r="F32" s="10"/>
      <c r="G32" s="10"/>
      <c r="H32" s="10"/>
      <c r="I32" s="10"/>
      <c r="J32" s="61"/>
      <c r="K32" s="194"/>
      <c r="L32" s="206" t="s">
        <v>232</v>
      </c>
      <c r="M32" s="113"/>
      <c r="N32" s="113"/>
      <c r="O32" s="113"/>
      <c r="P32" s="113"/>
      <c r="Q32" s="113"/>
      <c r="R32" s="113"/>
      <c r="S32" s="113"/>
      <c r="T32" s="113"/>
      <c r="U32" s="113"/>
      <c r="V32" s="113"/>
      <c r="W32" s="113"/>
      <c r="X32" s="113"/>
      <c r="Y32" s="113"/>
    </row>
    <row r="33" spans="1:26" x14ac:dyDescent="0.2">
      <c r="A33" s="50"/>
      <c r="B33" s="10"/>
      <c r="C33" s="10"/>
      <c r="D33" s="10"/>
      <c r="E33" s="10"/>
      <c r="F33" s="10"/>
      <c r="G33" s="10"/>
      <c r="H33" s="10"/>
      <c r="I33" s="10"/>
      <c r="J33" s="197"/>
      <c r="K33" s="194"/>
      <c r="L33" s="115"/>
    </row>
    <row r="34" spans="1:26" x14ac:dyDescent="0.2">
      <c r="A34" s="51" t="s">
        <v>220</v>
      </c>
      <c r="B34" s="10"/>
      <c r="C34" s="10"/>
      <c r="D34" s="10"/>
      <c r="E34" s="10"/>
      <c r="F34" s="10"/>
      <c r="G34" s="10"/>
      <c r="H34" s="10"/>
      <c r="I34" s="10"/>
      <c r="J34" s="61"/>
      <c r="K34" s="194"/>
      <c r="L34" s="112" t="s">
        <v>235</v>
      </c>
      <c r="M34" s="113"/>
      <c r="N34" s="113"/>
      <c r="O34" s="113"/>
      <c r="P34" s="113"/>
      <c r="Q34" s="113"/>
      <c r="R34" s="113"/>
      <c r="S34" s="113"/>
      <c r="T34" s="113"/>
      <c r="U34" s="113"/>
      <c r="V34" s="113"/>
      <c r="W34" s="113"/>
      <c r="X34" s="113"/>
      <c r="Y34" s="113"/>
    </row>
    <row r="35" spans="1:26" x14ac:dyDescent="0.2">
      <c r="A35" s="50"/>
      <c r="B35" s="10"/>
      <c r="C35" s="10"/>
      <c r="D35" s="10"/>
      <c r="E35" s="10"/>
      <c r="F35" s="10"/>
      <c r="G35" s="10"/>
      <c r="H35" s="10"/>
      <c r="I35" s="10"/>
      <c r="J35" s="197"/>
      <c r="K35" s="194"/>
    </row>
    <row r="36" spans="1:26" x14ac:dyDescent="0.2">
      <c r="A36" s="51" t="s">
        <v>221</v>
      </c>
      <c r="B36" s="10"/>
      <c r="C36" s="10"/>
      <c r="D36" s="10"/>
      <c r="E36" s="10"/>
      <c r="F36" s="10"/>
      <c r="G36" s="10"/>
      <c r="H36" s="10"/>
      <c r="I36" s="10"/>
      <c r="J36" s="61"/>
      <c r="K36" s="194"/>
      <c r="L36" s="112" t="s">
        <v>234</v>
      </c>
      <c r="M36" s="113"/>
      <c r="N36" s="113"/>
      <c r="O36" s="113"/>
      <c r="P36" s="113"/>
      <c r="Q36" s="113"/>
      <c r="R36" s="113"/>
      <c r="S36" s="113"/>
      <c r="T36" s="113"/>
      <c r="U36" s="113"/>
      <c r="V36" s="113"/>
      <c r="W36" s="113"/>
      <c r="X36" s="113"/>
      <c r="Y36" s="113"/>
    </row>
    <row r="37" spans="1:26" x14ac:dyDescent="0.2">
      <c r="A37" s="50"/>
      <c r="B37" s="10"/>
      <c r="C37" s="10"/>
      <c r="D37" s="10"/>
      <c r="E37" s="10"/>
      <c r="F37" s="10"/>
      <c r="G37" s="10"/>
      <c r="H37" s="10"/>
      <c r="I37" s="10"/>
      <c r="J37" s="197"/>
      <c r="K37" s="194"/>
    </row>
    <row r="38" spans="1:26" x14ac:dyDescent="0.2">
      <c r="A38" s="50"/>
      <c r="B38" s="10"/>
      <c r="C38" s="10"/>
      <c r="D38" s="10"/>
      <c r="E38" s="10"/>
      <c r="F38" s="10"/>
      <c r="G38" s="10"/>
      <c r="H38" s="10"/>
      <c r="I38" s="10"/>
      <c r="J38" s="197"/>
      <c r="K38" s="194"/>
    </row>
    <row r="39" spans="1:26" x14ac:dyDescent="0.2">
      <c r="A39" s="51" t="s">
        <v>222</v>
      </c>
      <c r="B39" s="10"/>
      <c r="C39" s="10"/>
      <c r="D39" s="10"/>
      <c r="E39" s="10"/>
      <c r="F39" s="10"/>
      <c r="G39" s="10"/>
      <c r="H39" s="10"/>
      <c r="I39" s="10"/>
      <c r="J39" s="61"/>
      <c r="K39" s="194"/>
      <c r="L39" s="112" t="s">
        <v>233</v>
      </c>
      <c r="M39" s="113"/>
      <c r="N39" s="113"/>
      <c r="O39" s="113"/>
      <c r="P39" s="113"/>
      <c r="Q39" s="113"/>
      <c r="R39" s="113"/>
      <c r="S39" s="113"/>
      <c r="T39" s="113"/>
      <c r="U39" s="113"/>
      <c r="V39" s="113"/>
      <c r="W39" s="113"/>
      <c r="X39" s="113"/>
      <c r="Y39" s="113"/>
    </row>
    <row r="40" spans="1:26" x14ac:dyDescent="0.2">
      <c r="A40" s="50"/>
      <c r="B40" s="10"/>
      <c r="C40" s="10"/>
      <c r="D40" s="10"/>
      <c r="E40" s="10"/>
      <c r="F40" s="10"/>
      <c r="G40" s="10"/>
      <c r="H40" s="10"/>
      <c r="I40" s="10"/>
      <c r="J40" s="197"/>
      <c r="K40" s="194"/>
    </row>
    <row r="41" spans="1:26" x14ac:dyDescent="0.2">
      <c r="A41" s="55"/>
      <c r="B41" s="131"/>
      <c r="C41" s="131"/>
      <c r="D41" s="131"/>
      <c r="E41" s="131"/>
      <c r="F41" s="131"/>
      <c r="G41" s="131"/>
      <c r="H41" s="131"/>
      <c r="I41" s="131"/>
      <c r="J41" s="199"/>
      <c r="K41" s="194"/>
    </row>
    <row r="42" spans="1:26" x14ac:dyDescent="0.2">
      <c r="A42" s="200"/>
      <c r="B42" s="201"/>
      <c r="C42" s="201"/>
      <c r="D42" s="201"/>
      <c r="E42" s="201"/>
      <c r="F42" s="201"/>
      <c r="G42" s="201"/>
      <c r="H42" s="201"/>
      <c r="I42" s="201"/>
      <c r="J42" s="202"/>
      <c r="K42" s="194"/>
    </row>
    <row r="43" spans="1:26" ht="25.15" customHeight="1" x14ac:dyDescent="0.2">
      <c r="A43" s="474" t="s">
        <v>236</v>
      </c>
      <c r="B43" s="475"/>
      <c r="C43" s="475"/>
      <c r="D43" s="475"/>
      <c r="E43" s="475"/>
      <c r="F43" s="475"/>
      <c r="G43" s="475"/>
      <c r="H43" s="475"/>
      <c r="I43" s="475"/>
      <c r="J43" s="476"/>
      <c r="K43" s="193"/>
    </row>
    <row r="44" spans="1:26" x14ac:dyDescent="0.2">
      <c r="A44" s="203"/>
      <c r="B44" s="68"/>
      <c r="C44" s="68"/>
      <c r="D44" s="68"/>
      <c r="E44" s="68"/>
      <c r="F44" s="68"/>
      <c r="G44" s="68"/>
      <c r="H44" s="68"/>
      <c r="I44" s="68"/>
      <c r="J44" s="197"/>
      <c r="K44" s="194"/>
    </row>
    <row r="45" spans="1:26" x14ac:dyDescent="0.2">
      <c r="A45" s="203" t="s">
        <v>0</v>
      </c>
      <c r="B45" s="68"/>
      <c r="C45" s="68"/>
      <c r="D45" s="68"/>
      <c r="E45" s="68"/>
      <c r="F45" s="68"/>
      <c r="G45" s="68"/>
      <c r="H45" s="68"/>
      <c r="I45" s="68"/>
      <c r="J45" s="197"/>
      <c r="K45" s="194"/>
      <c r="P45" s="115"/>
    </row>
    <row r="46" spans="1:26" x14ac:dyDescent="0.2">
      <c r="A46" s="204" t="s">
        <v>237</v>
      </c>
      <c r="B46" s="68"/>
      <c r="C46" s="68"/>
      <c r="D46" s="68"/>
      <c r="E46" s="68"/>
      <c r="F46" s="68"/>
      <c r="G46" s="68"/>
      <c r="H46" s="68"/>
      <c r="I46" s="68"/>
      <c r="J46" s="197"/>
      <c r="K46" s="194"/>
      <c r="L46" s="112" t="s">
        <v>270</v>
      </c>
      <c r="M46" s="113"/>
      <c r="N46" s="113"/>
      <c r="O46" s="113"/>
      <c r="P46" s="113"/>
      <c r="Q46" s="113"/>
      <c r="R46" s="113"/>
      <c r="S46" s="113"/>
      <c r="T46" s="113"/>
      <c r="U46" s="113"/>
      <c r="V46" s="113"/>
      <c r="W46" s="113"/>
      <c r="X46" s="113"/>
      <c r="Y46" s="113"/>
    </row>
    <row r="47" spans="1:26" x14ac:dyDescent="0.2">
      <c r="A47" s="51"/>
      <c r="B47" s="10"/>
      <c r="C47" s="10"/>
      <c r="D47" s="10"/>
      <c r="E47" s="10"/>
      <c r="F47" s="10"/>
      <c r="G47" s="10"/>
      <c r="H47" s="10"/>
      <c r="I47" s="10"/>
      <c r="J47" s="61"/>
      <c r="K47" s="194"/>
      <c r="L47" s="112" t="s">
        <v>271</v>
      </c>
      <c r="M47" s="113"/>
      <c r="N47" s="113"/>
      <c r="O47" s="113"/>
      <c r="P47" s="113"/>
      <c r="Q47" s="113"/>
      <c r="R47" s="113"/>
      <c r="S47" s="113"/>
      <c r="T47" s="113"/>
      <c r="U47" s="113"/>
      <c r="V47" s="113"/>
      <c r="W47" s="113"/>
      <c r="X47" s="113"/>
      <c r="Y47" s="113"/>
      <c r="Z47" s="110"/>
    </row>
    <row r="48" spans="1:26" ht="12.75" customHeight="1" x14ac:dyDescent="0.2">
      <c r="A48" s="50" t="s">
        <v>0</v>
      </c>
      <c r="B48" s="10"/>
      <c r="C48" s="10"/>
      <c r="D48" s="10"/>
      <c r="E48" s="10"/>
      <c r="F48" s="10"/>
      <c r="G48" s="10"/>
      <c r="H48" s="10"/>
      <c r="I48" s="10"/>
      <c r="J48" s="197"/>
      <c r="K48" s="194"/>
      <c r="L48" s="230" t="s">
        <v>272</v>
      </c>
      <c r="M48" s="113"/>
      <c r="N48" s="113"/>
      <c r="O48" s="113"/>
      <c r="P48" s="113"/>
      <c r="Q48" s="113"/>
      <c r="R48" s="113"/>
      <c r="S48" s="113"/>
      <c r="T48" s="113"/>
      <c r="U48" s="113"/>
      <c r="V48" s="113"/>
      <c r="W48" s="113"/>
      <c r="X48" s="113"/>
      <c r="Y48" s="113"/>
    </row>
    <row r="49" spans="1:25" x14ac:dyDescent="0.2">
      <c r="A49" s="51" t="s">
        <v>238</v>
      </c>
      <c r="B49" s="10"/>
      <c r="C49" s="10"/>
      <c r="D49" s="10"/>
      <c r="E49" s="10"/>
      <c r="F49" s="10"/>
      <c r="G49" s="10"/>
      <c r="H49" s="10"/>
      <c r="I49" s="10"/>
      <c r="J49" s="197"/>
      <c r="K49" s="194"/>
    </row>
    <row r="50" spans="1:25" x14ac:dyDescent="0.2">
      <c r="A50" s="51" t="s">
        <v>239</v>
      </c>
      <c r="B50" s="10"/>
      <c r="C50" s="10"/>
      <c r="D50" s="10"/>
      <c r="E50" s="10"/>
      <c r="F50" s="10"/>
      <c r="G50" s="10"/>
      <c r="H50" s="10"/>
      <c r="I50" s="10"/>
      <c r="J50" s="134">
        <f>J53+J55+J57+J60</f>
        <v>0</v>
      </c>
      <c r="K50" s="229"/>
      <c r="L50" s="230" t="s">
        <v>273</v>
      </c>
      <c r="M50" s="113"/>
      <c r="N50" s="113"/>
      <c r="O50" s="113"/>
      <c r="P50" s="113"/>
      <c r="Q50" s="113"/>
      <c r="R50" s="113"/>
      <c r="S50" s="113"/>
      <c r="T50" s="113"/>
      <c r="U50" s="113"/>
      <c r="V50" s="113"/>
      <c r="W50" s="113"/>
      <c r="X50" s="113"/>
      <c r="Y50" s="113"/>
    </row>
    <row r="51" spans="1:25" ht="12.75" customHeight="1" x14ac:dyDescent="0.2">
      <c r="A51" s="50" t="s">
        <v>0</v>
      </c>
      <c r="B51" s="10"/>
      <c r="C51" s="10"/>
      <c r="D51" s="10"/>
      <c r="E51" s="10"/>
      <c r="F51" s="10"/>
      <c r="G51" s="10"/>
      <c r="H51" s="10"/>
      <c r="I51" s="10"/>
      <c r="J51" s="197"/>
      <c r="K51" s="194"/>
      <c r="L51" s="115"/>
    </row>
    <row r="52" spans="1:25" x14ac:dyDescent="0.2">
      <c r="A52" s="51" t="s">
        <v>240</v>
      </c>
      <c r="B52" s="10"/>
      <c r="C52" s="10"/>
      <c r="D52" s="10"/>
      <c r="E52" s="10"/>
      <c r="F52" s="10"/>
      <c r="G52" s="10"/>
      <c r="H52" s="10"/>
      <c r="I52" s="10"/>
      <c r="J52" s="199"/>
      <c r="K52" s="194"/>
      <c r="L52" s="112" t="s">
        <v>274</v>
      </c>
      <c r="M52" s="113"/>
      <c r="N52" s="113"/>
      <c r="O52" s="113"/>
      <c r="P52" s="113"/>
      <c r="Q52" s="113"/>
      <c r="R52" s="113"/>
      <c r="S52" s="113"/>
      <c r="T52" s="113"/>
      <c r="U52" s="113"/>
      <c r="V52" s="113"/>
      <c r="W52" s="113"/>
      <c r="X52" s="113"/>
      <c r="Y52" s="113"/>
    </row>
    <row r="53" spans="1:25" x14ac:dyDescent="0.2">
      <c r="A53" s="51" t="s">
        <v>241</v>
      </c>
      <c r="B53" s="10"/>
      <c r="C53" s="10"/>
      <c r="D53" s="10"/>
      <c r="E53" s="10"/>
      <c r="F53" s="10"/>
      <c r="G53" s="10"/>
      <c r="H53" s="10"/>
      <c r="I53" s="10"/>
      <c r="J53" s="61"/>
      <c r="K53" s="194"/>
      <c r="L53" s="112" t="s">
        <v>275</v>
      </c>
      <c r="M53" s="113"/>
      <c r="N53" s="113"/>
      <c r="O53" s="113"/>
      <c r="P53" s="113"/>
      <c r="Q53" s="113"/>
      <c r="R53" s="113"/>
      <c r="S53" s="113"/>
      <c r="T53" s="113"/>
      <c r="U53" s="113"/>
      <c r="V53" s="113"/>
      <c r="W53" s="113"/>
      <c r="X53" s="113"/>
      <c r="Y53" s="113"/>
    </row>
    <row r="54" spans="1:25" x14ac:dyDescent="0.2">
      <c r="A54" s="50"/>
      <c r="B54" s="10"/>
      <c r="C54" s="10"/>
      <c r="D54" s="10"/>
      <c r="E54" s="10"/>
      <c r="F54" s="10"/>
      <c r="G54" s="10"/>
      <c r="H54" s="10"/>
      <c r="I54" s="10"/>
      <c r="J54" s="197"/>
      <c r="K54" s="194"/>
      <c r="L54" s="115"/>
    </row>
    <row r="55" spans="1:25" x14ac:dyDescent="0.2">
      <c r="A55" s="51" t="s">
        <v>242</v>
      </c>
      <c r="B55" s="10"/>
      <c r="C55" s="10"/>
      <c r="D55" s="10"/>
      <c r="E55" s="10"/>
      <c r="F55" s="10"/>
      <c r="G55" s="10"/>
      <c r="H55" s="10"/>
      <c r="I55" s="10"/>
      <c r="J55" s="61"/>
      <c r="K55" s="194"/>
      <c r="L55" s="230" t="s">
        <v>276</v>
      </c>
      <c r="M55" s="113"/>
      <c r="N55" s="113"/>
      <c r="O55" s="113"/>
      <c r="P55" s="113"/>
      <c r="Q55" s="113"/>
      <c r="R55" s="113"/>
      <c r="S55" s="113"/>
      <c r="T55" s="113"/>
      <c r="U55" s="113"/>
      <c r="V55" s="113"/>
      <c r="W55" s="113"/>
      <c r="X55" s="113"/>
      <c r="Y55" s="113"/>
    </row>
    <row r="56" spans="1:25" x14ac:dyDescent="0.2">
      <c r="A56" s="50"/>
      <c r="B56" s="10"/>
      <c r="C56" s="10"/>
      <c r="D56" s="10"/>
      <c r="E56" s="10"/>
      <c r="F56" s="10"/>
      <c r="G56" s="10"/>
      <c r="H56" s="10"/>
      <c r="I56" s="10"/>
      <c r="J56" s="197"/>
      <c r="K56" s="194"/>
      <c r="L56" s="115"/>
    </row>
    <row r="57" spans="1:25" ht="21" customHeight="1" x14ac:dyDescent="0.2">
      <c r="A57" s="51" t="s">
        <v>243</v>
      </c>
      <c r="B57" s="10"/>
      <c r="C57" s="10"/>
      <c r="D57" s="10"/>
      <c r="E57" s="10"/>
      <c r="F57" s="10"/>
      <c r="G57" s="10"/>
      <c r="H57" s="10"/>
      <c r="I57" s="10"/>
      <c r="J57" s="61"/>
      <c r="K57" s="194"/>
      <c r="L57" s="231" t="s">
        <v>277</v>
      </c>
      <c r="M57" s="113"/>
      <c r="N57" s="113"/>
      <c r="O57" s="113"/>
      <c r="P57" s="113"/>
      <c r="Q57" s="113"/>
      <c r="R57" s="113"/>
      <c r="S57" s="113"/>
      <c r="T57" s="113"/>
      <c r="U57" s="113"/>
      <c r="V57" s="113"/>
      <c r="W57" s="113"/>
      <c r="X57" s="113"/>
      <c r="Y57" s="113"/>
    </row>
    <row r="58" spans="1:25" x14ac:dyDescent="0.2">
      <c r="A58" s="50"/>
      <c r="B58" s="10"/>
      <c r="C58" s="10"/>
      <c r="D58" s="10"/>
      <c r="E58" s="10"/>
      <c r="F58" s="10"/>
      <c r="G58" s="10"/>
      <c r="H58" s="10"/>
      <c r="I58" s="10"/>
      <c r="J58" s="197"/>
      <c r="K58" s="194"/>
    </row>
    <row r="59" spans="1:25" x14ac:dyDescent="0.2">
      <c r="A59" s="51" t="s">
        <v>244</v>
      </c>
      <c r="B59" s="10"/>
      <c r="C59" s="10"/>
      <c r="D59" s="10"/>
      <c r="E59" s="10"/>
      <c r="F59" s="10"/>
      <c r="G59" s="10"/>
      <c r="H59" s="10"/>
      <c r="I59" s="10"/>
      <c r="J59" s="199"/>
      <c r="K59" s="194"/>
      <c r="L59" s="205"/>
      <c r="M59" s="214"/>
      <c r="N59" s="214"/>
      <c r="O59" s="214"/>
      <c r="P59" s="214"/>
      <c r="Q59" s="214"/>
      <c r="R59" s="214"/>
      <c r="S59" s="214"/>
      <c r="T59" s="214"/>
      <c r="U59" s="214"/>
      <c r="V59" s="214"/>
      <c r="W59" s="214"/>
    </row>
    <row r="60" spans="1:25" x14ac:dyDescent="0.2">
      <c r="A60" s="51"/>
      <c r="B60" s="10"/>
      <c r="C60" s="10"/>
      <c r="D60" s="10"/>
      <c r="E60" s="10"/>
      <c r="F60" s="10"/>
      <c r="G60" s="10"/>
      <c r="H60" s="10"/>
      <c r="I60" s="10"/>
      <c r="J60" s="61"/>
      <c r="K60" s="194"/>
      <c r="L60" s="112" t="s">
        <v>279</v>
      </c>
      <c r="M60" s="113"/>
      <c r="N60" s="113"/>
      <c r="O60" s="113"/>
      <c r="P60" s="113"/>
      <c r="Q60" s="113"/>
      <c r="R60" s="113"/>
      <c r="S60" s="113"/>
      <c r="T60" s="113"/>
      <c r="U60" s="113"/>
      <c r="V60" s="113"/>
      <c r="W60" s="113"/>
      <c r="X60" s="113"/>
      <c r="Y60" s="113"/>
    </row>
    <row r="61" spans="1:25" x14ac:dyDescent="0.2">
      <c r="A61" s="50"/>
      <c r="B61" s="10"/>
      <c r="C61" s="10"/>
      <c r="D61" s="10"/>
      <c r="E61" s="10"/>
      <c r="F61" s="10"/>
      <c r="G61" s="10"/>
      <c r="H61" s="10"/>
      <c r="I61" s="10"/>
      <c r="J61" s="197"/>
      <c r="K61" s="194"/>
      <c r="L61" s="112" t="s">
        <v>280</v>
      </c>
      <c r="M61" s="113"/>
      <c r="N61" s="113"/>
      <c r="O61" s="113"/>
      <c r="P61" s="113"/>
      <c r="Q61" s="113"/>
      <c r="R61" s="113"/>
      <c r="S61" s="113"/>
      <c r="T61" s="113"/>
      <c r="U61" s="113"/>
      <c r="V61" s="113"/>
      <c r="W61" s="113"/>
      <c r="X61" s="113"/>
      <c r="Y61" s="113"/>
    </row>
    <row r="62" spans="1:25" x14ac:dyDescent="0.2">
      <c r="A62" s="51" t="s">
        <v>245</v>
      </c>
      <c r="B62" s="10"/>
      <c r="C62" s="10"/>
      <c r="D62" s="10"/>
      <c r="E62" s="10"/>
      <c r="F62" s="10"/>
      <c r="G62" s="10"/>
      <c r="H62" s="10"/>
      <c r="I62" s="10"/>
      <c r="J62" s="197"/>
      <c r="K62" s="194"/>
    </row>
    <row r="63" spans="1:25" x14ac:dyDescent="0.2">
      <c r="A63" s="51" t="s">
        <v>246</v>
      </c>
      <c r="B63" s="10"/>
      <c r="C63" s="10"/>
      <c r="D63" s="10"/>
      <c r="E63" s="10"/>
      <c r="F63" s="10"/>
      <c r="G63" s="10"/>
      <c r="H63" s="10"/>
      <c r="I63" s="10"/>
      <c r="J63" s="197"/>
      <c r="K63" s="194"/>
    </row>
    <row r="64" spans="1:25" x14ac:dyDescent="0.2">
      <c r="A64" s="51" t="s">
        <v>247</v>
      </c>
      <c r="B64" s="10"/>
      <c r="C64" s="10"/>
      <c r="D64" s="10"/>
      <c r="E64" s="10"/>
      <c r="F64" s="10"/>
      <c r="G64" s="10"/>
      <c r="H64" s="10"/>
      <c r="I64" s="10"/>
      <c r="J64" s="61"/>
      <c r="K64" s="194"/>
      <c r="L64" s="206" t="s">
        <v>281</v>
      </c>
      <c r="M64" s="113"/>
      <c r="N64" s="113"/>
      <c r="O64" s="113"/>
      <c r="P64" s="113"/>
      <c r="Q64" s="113"/>
      <c r="R64" s="113"/>
      <c r="S64" s="113"/>
      <c r="T64" s="113"/>
      <c r="U64" s="113"/>
      <c r="V64" s="113"/>
      <c r="W64" s="113"/>
      <c r="X64" s="113"/>
      <c r="Y64" s="113"/>
    </row>
    <row r="65" spans="1:27" x14ac:dyDescent="0.2">
      <c r="A65" s="50"/>
      <c r="B65" s="10"/>
      <c r="C65" s="10"/>
      <c r="D65" s="10"/>
      <c r="E65" s="10"/>
      <c r="F65" s="10"/>
      <c r="G65" s="10"/>
      <c r="H65" s="10"/>
      <c r="I65" s="10"/>
      <c r="J65" s="197"/>
      <c r="K65" s="194"/>
      <c r="L65" s="230" t="s">
        <v>282</v>
      </c>
      <c r="M65" s="113"/>
      <c r="N65" s="113"/>
      <c r="O65" s="113"/>
      <c r="P65" s="113"/>
      <c r="Q65" s="113"/>
      <c r="R65" s="113"/>
      <c r="S65" s="113"/>
      <c r="T65" s="113"/>
      <c r="U65" s="113"/>
      <c r="V65" s="113"/>
      <c r="W65" s="113"/>
      <c r="X65" s="113"/>
      <c r="Y65" s="113"/>
    </row>
    <row r="66" spans="1:27" x14ac:dyDescent="0.2">
      <c r="A66" s="50"/>
      <c r="B66" s="10"/>
      <c r="C66" s="10"/>
      <c r="D66" s="10"/>
      <c r="E66" s="10"/>
      <c r="F66" s="10"/>
      <c r="G66" s="10"/>
      <c r="H66" s="10"/>
      <c r="I66" s="10"/>
      <c r="J66" s="197"/>
      <c r="K66" s="194"/>
      <c r="L66" s="115"/>
    </row>
    <row r="67" spans="1:27" x14ac:dyDescent="0.2">
      <c r="A67" s="51" t="s">
        <v>248</v>
      </c>
      <c r="B67" s="10"/>
      <c r="C67" s="10"/>
      <c r="D67" s="10"/>
      <c r="E67" s="10"/>
      <c r="F67" s="10"/>
      <c r="G67" s="10"/>
      <c r="H67" s="10"/>
      <c r="I67" s="10"/>
      <c r="J67" s="61"/>
      <c r="K67" s="194"/>
      <c r="L67" s="112" t="s">
        <v>283</v>
      </c>
      <c r="M67" s="113"/>
      <c r="N67" s="113"/>
      <c r="O67" s="113"/>
      <c r="P67" s="113"/>
      <c r="Q67" s="113"/>
      <c r="R67" s="113"/>
      <c r="S67" s="113"/>
      <c r="T67" s="113"/>
      <c r="U67" s="113"/>
      <c r="V67" s="113"/>
      <c r="W67" s="113"/>
      <c r="X67" s="113"/>
      <c r="Y67" s="113"/>
    </row>
    <row r="68" spans="1:27" x14ac:dyDescent="0.2">
      <c r="A68" s="50"/>
      <c r="B68" s="10"/>
      <c r="C68" s="10"/>
      <c r="D68" s="10"/>
      <c r="E68" s="10"/>
      <c r="F68" s="10"/>
      <c r="G68" s="10"/>
      <c r="H68" s="10"/>
      <c r="I68" s="10"/>
      <c r="J68" s="197"/>
      <c r="K68" s="194"/>
      <c r="L68" s="206" t="s">
        <v>284</v>
      </c>
      <c r="M68" s="113"/>
      <c r="N68" s="113"/>
      <c r="O68" s="113"/>
      <c r="P68" s="113"/>
      <c r="Q68" s="113"/>
      <c r="R68" s="113"/>
      <c r="S68" s="113"/>
      <c r="T68" s="113"/>
      <c r="U68" s="113"/>
      <c r="V68" s="113"/>
      <c r="W68" s="113"/>
      <c r="X68" s="113"/>
      <c r="Y68" s="113"/>
    </row>
    <row r="69" spans="1:27" x14ac:dyDescent="0.2">
      <c r="A69" s="50"/>
      <c r="B69" s="10"/>
      <c r="C69" s="10"/>
      <c r="D69" s="10"/>
      <c r="E69" s="10"/>
      <c r="F69" s="10"/>
      <c r="G69" s="10"/>
      <c r="H69" s="10"/>
      <c r="I69" s="10"/>
      <c r="J69" s="197"/>
      <c r="K69" s="194"/>
    </row>
    <row r="70" spans="1:27" x14ac:dyDescent="0.2">
      <c r="A70" s="51" t="s">
        <v>249</v>
      </c>
      <c r="B70" s="10"/>
      <c r="C70" s="10"/>
      <c r="D70" s="10"/>
      <c r="E70" s="10"/>
      <c r="F70" s="10"/>
      <c r="G70" s="10"/>
      <c r="H70" s="10"/>
      <c r="I70" s="10"/>
      <c r="J70" s="61"/>
      <c r="K70" s="194"/>
      <c r="L70" s="206" t="s">
        <v>285</v>
      </c>
      <c r="M70" s="113"/>
      <c r="N70" s="113"/>
      <c r="O70" s="113"/>
      <c r="P70" s="113"/>
      <c r="Q70" s="113"/>
      <c r="R70" s="113"/>
      <c r="S70" s="113"/>
      <c r="T70" s="113"/>
      <c r="U70" s="113"/>
      <c r="V70" s="113"/>
      <c r="W70" s="113"/>
      <c r="X70" s="113"/>
      <c r="Y70" s="113"/>
    </row>
    <row r="71" spans="1:27" x14ac:dyDescent="0.2">
      <c r="A71" s="50"/>
      <c r="B71" s="10"/>
      <c r="C71" s="10"/>
      <c r="D71" s="10"/>
      <c r="E71" s="10"/>
      <c r="F71" s="10"/>
      <c r="G71" s="10"/>
      <c r="H71" s="10"/>
      <c r="I71" s="10"/>
      <c r="J71" s="197"/>
      <c r="K71" s="194"/>
      <c r="L71" s="115"/>
    </row>
    <row r="72" spans="1:27" x14ac:dyDescent="0.2">
      <c r="A72" s="55"/>
      <c r="B72" s="131"/>
      <c r="C72" s="131"/>
      <c r="D72" s="131"/>
      <c r="E72" s="131"/>
      <c r="F72" s="131"/>
      <c r="G72" s="131"/>
      <c r="H72" s="131"/>
      <c r="I72" s="131"/>
      <c r="J72" s="199"/>
      <c r="K72" s="194"/>
      <c r="L72" s="207"/>
    </row>
    <row r="73" spans="1:27" x14ac:dyDescent="0.2">
      <c r="A73" s="56"/>
      <c r="B73" s="18"/>
      <c r="C73" s="18"/>
      <c r="D73" s="18"/>
      <c r="E73" s="18"/>
      <c r="F73" s="18"/>
      <c r="G73" s="18"/>
      <c r="H73" s="18"/>
      <c r="I73" s="18"/>
      <c r="J73" s="57"/>
      <c r="K73" s="194"/>
      <c r="L73" s="207"/>
    </row>
    <row r="74" spans="1:27" ht="13.15" customHeight="1" x14ac:dyDescent="0.2">
      <c r="A74" s="474" t="s">
        <v>250</v>
      </c>
      <c r="B74" s="475"/>
      <c r="C74" s="475"/>
      <c r="D74" s="475"/>
      <c r="E74" s="475"/>
      <c r="F74" s="475"/>
      <c r="G74" s="475"/>
      <c r="H74" s="475"/>
      <c r="I74" s="475"/>
      <c r="J74" s="476"/>
      <c r="K74" s="193"/>
      <c r="L74" s="207"/>
    </row>
    <row r="75" spans="1:27" ht="13.15" customHeight="1" x14ac:dyDescent="0.2">
      <c r="A75" s="203"/>
      <c r="B75" s="68"/>
      <c r="C75" s="68"/>
      <c r="D75" s="68"/>
      <c r="E75" s="68"/>
      <c r="F75" s="68"/>
      <c r="G75" s="68"/>
      <c r="H75" s="68"/>
      <c r="I75" s="68"/>
      <c r="J75" s="197"/>
      <c r="K75" s="194"/>
      <c r="L75" s="115"/>
    </row>
    <row r="76" spans="1:27" ht="13.15" customHeight="1" x14ac:dyDescent="0.2">
      <c r="A76" s="203"/>
      <c r="B76" s="68"/>
      <c r="C76" s="68"/>
      <c r="D76" s="68"/>
      <c r="E76" s="68"/>
      <c r="F76" s="68"/>
      <c r="G76" s="68"/>
      <c r="H76" s="68"/>
      <c r="I76" s="68"/>
      <c r="J76" s="197"/>
      <c r="K76" s="194"/>
      <c r="L76" s="115"/>
    </row>
    <row r="77" spans="1:27" s="21" customFormat="1" ht="13.15" customHeight="1" x14ac:dyDescent="0.2">
      <c r="A77" s="51" t="s">
        <v>251</v>
      </c>
      <c r="B77" s="49"/>
      <c r="C77" s="49"/>
      <c r="D77" s="49"/>
      <c r="E77" s="49"/>
      <c r="F77" s="49"/>
      <c r="G77" s="49"/>
      <c r="H77" s="49"/>
      <c r="I77" s="49"/>
      <c r="J77" s="61"/>
      <c r="K77" s="194"/>
      <c r="L77" s="112" t="s">
        <v>286</v>
      </c>
      <c r="M77" s="113"/>
      <c r="N77" s="113"/>
      <c r="O77" s="113"/>
      <c r="P77" s="113"/>
      <c r="Q77" s="113"/>
      <c r="R77" s="113"/>
      <c r="S77" s="113"/>
      <c r="T77" s="113"/>
      <c r="U77" s="113"/>
      <c r="V77" s="113"/>
      <c r="W77" s="113"/>
      <c r="X77" s="113"/>
      <c r="Y77" s="113"/>
      <c r="Z77" s="116"/>
      <c r="AA77" s="116"/>
    </row>
    <row r="78" spans="1:27" s="21" customFormat="1" ht="13.15" customHeight="1" x14ac:dyDescent="0.2">
      <c r="A78" s="51"/>
      <c r="B78" s="49"/>
      <c r="C78" s="49"/>
      <c r="D78" s="49"/>
      <c r="E78" s="49"/>
      <c r="F78" s="49"/>
      <c r="G78" s="49"/>
      <c r="H78" s="49"/>
      <c r="I78" s="49"/>
      <c r="J78" s="208"/>
      <c r="K78" s="209"/>
      <c r="L78" s="116"/>
      <c r="M78" s="116"/>
      <c r="N78" s="116"/>
      <c r="O78" s="116"/>
      <c r="P78" s="116"/>
      <c r="Q78" s="116"/>
      <c r="R78" s="116"/>
      <c r="S78" s="116"/>
      <c r="T78" s="116"/>
      <c r="U78" s="116"/>
      <c r="V78" s="116"/>
      <c r="W78" s="116"/>
      <c r="X78" s="116"/>
      <c r="Y78" s="116"/>
      <c r="Z78" s="116"/>
      <c r="AA78" s="116"/>
    </row>
    <row r="79" spans="1:27" s="21" customFormat="1" ht="13.15" customHeight="1" x14ac:dyDescent="0.2">
      <c r="A79" s="51" t="s">
        <v>252</v>
      </c>
      <c r="B79" s="49"/>
      <c r="C79" s="49"/>
      <c r="D79" s="49"/>
      <c r="E79" s="49"/>
      <c r="F79" s="49"/>
      <c r="G79" s="49"/>
      <c r="H79" s="49"/>
      <c r="I79" s="49"/>
      <c r="J79" s="61"/>
      <c r="K79" s="194"/>
      <c r="L79" s="112" t="s">
        <v>287</v>
      </c>
      <c r="M79" s="113"/>
      <c r="N79" s="113"/>
      <c r="O79" s="113"/>
      <c r="P79" s="113"/>
      <c r="Q79" s="113"/>
      <c r="R79" s="113"/>
      <c r="S79" s="113"/>
      <c r="T79" s="113"/>
      <c r="U79" s="113"/>
      <c r="V79" s="113"/>
      <c r="W79" s="113"/>
      <c r="X79" s="113"/>
      <c r="Y79" s="113"/>
      <c r="Z79" s="116"/>
      <c r="AA79" s="116"/>
    </row>
    <row r="80" spans="1:27" s="21" customFormat="1" ht="13.15" customHeight="1" x14ac:dyDescent="0.2">
      <c r="A80" s="51"/>
      <c r="B80" s="49"/>
      <c r="C80" s="49"/>
      <c r="D80" s="49"/>
      <c r="E80" s="49"/>
      <c r="F80" s="49"/>
      <c r="G80" s="49"/>
      <c r="H80" s="49"/>
      <c r="I80" s="49"/>
      <c r="J80" s="208"/>
      <c r="K80" s="209"/>
      <c r="L80" s="116"/>
      <c r="M80" s="116"/>
      <c r="N80" s="116"/>
      <c r="O80" s="116"/>
      <c r="P80" s="116"/>
      <c r="Q80" s="116"/>
      <c r="R80" s="116"/>
      <c r="S80" s="116"/>
      <c r="T80" s="116"/>
      <c r="U80" s="116"/>
      <c r="V80" s="116"/>
      <c r="W80" s="116"/>
      <c r="X80" s="116"/>
      <c r="Y80" s="116"/>
      <c r="Z80" s="116"/>
      <c r="AA80" s="116"/>
    </row>
    <row r="81" spans="1:27" s="21" customFormat="1" ht="13.15" customHeight="1" x14ac:dyDescent="0.2">
      <c r="A81" s="51" t="s">
        <v>253</v>
      </c>
      <c r="B81" s="49"/>
      <c r="C81" s="49"/>
      <c r="D81" s="49"/>
      <c r="E81" s="49"/>
      <c r="F81" s="49"/>
      <c r="G81" s="49"/>
      <c r="H81" s="49"/>
      <c r="I81" s="49"/>
      <c r="J81" s="134">
        <f>J83+J85+J87</f>
        <v>0</v>
      </c>
      <c r="K81" s="194"/>
      <c r="L81" s="112" t="s">
        <v>288</v>
      </c>
      <c r="M81" s="113"/>
      <c r="N81" s="113"/>
      <c r="O81" s="113"/>
      <c r="P81" s="113"/>
      <c r="Q81" s="113"/>
      <c r="R81" s="113"/>
      <c r="S81" s="113"/>
      <c r="T81" s="113"/>
      <c r="U81" s="113"/>
      <c r="V81" s="113"/>
      <c r="W81" s="113"/>
      <c r="X81" s="113"/>
      <c r="Y81" s="113"/>
      <c r="Z81" s="116"/>
      <c r="AA81" s="116"/>
    </row>
    <row r="82" spans="1:27" s="21" customFormat="1" ht="13.15" customHeight="1" x14ac:dyDescent="0.2">
      <c r="A82" s="51"/>
      <c r="B82" s="49"/>
      <c r="C82" s="49"/>
      <c r="D82" s="49"/>
      <c r="E82" s="49"/>
      <c r="F82" s="49"/>
      <c r="G82" s="49"/>
      <c r="H82" s="49"/>
      <c r="I82" s="49"/>
      <c r="J82" s="208"/>
      <c r="K82" s="209"/>
      <c r="L82" s="116"/>
      <c r="M82" s="116"/>
      <c r="N82" s="116"/>
      <c r="O82" s="116"/>
      <c r="P82" s="116"/>
      <c r="Q82" s="116"/>
      <c r="R82" s="116"/>
      <c r="S82" s="116"/>
      <c r="T82" s="116"/>
      <c r="U82" s="116"/>
      <c r="V82" s="116"/>
      <c r="W82" s="116"/>
      <c r="X82" s="116"/>
      <c r="Y82" s="116"/>
      <c r="Z82" s="116"/>
      <c r="AA82" s="116"/>
    </row>
    <row r="83" spans="1:27" s="21" customFormat="1" ht="13.15" customHeight="1" x14ac:dyDescent="0.2">
      <c r="A83" s="51" t="s">
        <v>254</v>
      </c>
      <c r="B83" s="49"/>
      <c r="C83" s="49"/>
      <c r="D83" s="49"/>
      <c r="E83" s="49"/>
      <c r="F83" s="49"/>
      <c r="G83" s="49"/>
      <c r="H83" s="49"/>
      <c r="I83" s="49"/>
      <c r="J83" s="61"/>
      <c r="K83" s="194"/>
      <c r="L83" s="230" t="s">
        <v>289</v>
      </c>
      <c r="M83" s="113"/>
      <c r="N83" s="113"/>
      <c r="O83" s="113"/>
      <c r="P83" s="113"/>
      <c r="Q83" s="113"/>
      <c r="R83" s="113"/>
      <c r="S83" s="113"/>
      <c r="T83" s="113"/>
      <c r="U83" s="113"/>
      <c r="V83" s="113"/>
      <c r="W83" s="113"/>
      <c r="X83" s="113"/>
      <c r="Y83" s="113"/>
      <c r="Z83" s="116"/>
      <c r="AA83" s="116"/>
    </row>
    <row r="84" spans="1:27" s="21" customFormat="1" ht="13.15" customHeight="1" x14ac:dyDescent="0.2">
      <c r="A84" s="51"/>
      <c r="B84" s="49"/>
      <c r="C84" s="49"/>
      <c r="D84" s="49"/>
      <c r="E84" s="49"/>
      <c r="F84" s="49"/>
      <c r="G84" s="49"/>
      <c r="H84" s="49"/>
      <c r="I84" s="49"/>
      <c r="J84" s="208"/>
      <c r="K84" s="209"/>
      <c r="L84" s="116"/>
      <c r="M84" s="116"/>
      <c r="N84" s="116"/>
      <c r="O84" s="116"/>
      <c r="P84" s="116"/>
      <c r="Q84" s="116"/>
      <c r="R84" s="116"/>
      <c r="S84" s="116"/>
      <c r="T84" s="116"/>
      <c r="U84" s="116"/>
      <c r="V84" s="116"/>
      <c r="W84" s="116"/>
      <c r="X84" s="116"/>
      <c r="Y84" s="116"/>
      <c r="Z84" s="116"/>
      <c r="AA84" s="116"/>
    </row>
    <row r="85" spans="1:27" s="21" customFormat="1" ht="13.15" customHeight="1" x14ac:dyDescent="0.2">
      <c r="A85" s="51" t="s">
        <v>255</v>
      </c>
      <c r="B85" s="49"/>
      <c r="C85" s="49"/>
      <c r="D85" s="49"/>
      <c r="E85" s="49"/>
      <c r="F85" s="49"/>
      <c r="G85" s="49"/>
      <c r="H85" s="49"/>
      <c r="I85" s="49"/>
      <c r="J85" s="61"/>
      <c r="K85" s="194"/>
      <c r="L85" s="230" t="s">
        <v>290</v>
      </c>
      <c r="M85" s="113"/>
      <c r="N85" s="113"/>
      <c r="O85" s="113"/>
      <c r="P85" s="113"/>
      <c r="Q85" s="113"/>
      <c r="R85" s="113"/>
      <c r="S85" s="113"/>
      <c r="T85" s="113"/>
      <c r="U85" s="113"/>
      <c r="V85" s="113"/>
      <c r="W85" s="113"/>
      <c r="X85" s="113"/>
      <c r="Y85" s="113"/>
      <c r="Z85" s="116"/>
      <c r="AA85" s="116"/>
    </row>
    <row r="86" spans="1:27" s="21" customFormat="1" ht="13.15" customHeight="1" x14ac:dyDescent="0.2">
      <c r="A86" s="51"/>
      <c r="B86" s="49"/>
      <c r="C86" s="49"/>
      <c r="D86" s="49"/>
      <c r="E86" s="49"/>
      <c r="F86" s="49"/>
      <c r="G86" s="49"/>
      <c r="H86" s="49"/>
      <c r="I86" s="49"/>
      <c r="J86" s="223"/>
      <c r="K86" s="194"/>
      <c r="L86" s="194"/>
      <c r="M86" s="194"/>
      <c r="N86" s="194"/>
      <c r="O86" s="194"/>
      <c r="P86" s="194"/>
      <c r="Q86" s="194"/>
      <c r="R86" s="194"/>
      <c r="S86" s="194"/>
      <c r="T86" s="194"/>
      <c r="U86" s="194"/>
      <c r="V86" s="194"/>
      <c r="W86" s="194"/>
      <c r="X86" s="194"/>
      <c r="Y86" s="194"/>
      <c r="Z86" s="194"/>
      <c r="AA86" s="116"/>
    </row>
    <row r="87" spans="1:27" s="21" customFormat="1" ht="13.15" customHeight="1" x14ac:dyDescent="0.2">
      <c r="A87" s="51" t="s">
        <v>256</v>
      </c>
      <c r="B87" s="49"/>
      <c r="C87" s="49"/>
      <c r="D87" s="49"/>
      <c r="E87" s="49"/>
      <c r="F87" s="49"/>
      <c r="G87" s="49"/>
      <c r="H87" s="49"/>
      <c r="I87" s="49"/>
      <c r="J87" s="61"/>
      <c r="K87" s="194"/>
      <c r="L87" s="112" t="s">
        <v>291</v>
      </c>
      <c r="M87" s="113"/>
      <c r="N87" s="113"/>
      <c r="O87" s="113"/>
      <c r="P87" s="113"/>
      <c r="Q87" s="113"/>
      <c r="R87" s="113"/>
      <c r="S87" s="113"/>
      <c r="T87" s="113"/>
      <c r="U87" s="113"/>
      <c r="V87" s="113"/>
      <c r="W87" s="113"/>
      <c r="X87" s="113"/>
      <c r="Y87" s="113"/>
      <c r="Z87" s="116"/>
      <c r="AA87" s="116"/>
    </row>
    <row r="88" spans="1:27" s="21" customFormat="1" ht="13.15" customHeight="1" x14ac:dyDescent="0.2">
      <c r="A88" s="51"/>
      <c r="B88" s="49"/>
      <c r="C88" s="49"/>
      <c r="D88" s="49"/>
      <c r="E88" s="49"/>
      <c r="F88" s="49"/>
      <c r="G88" s="49"/>
      <c r="H88" s="49"/>
      <c r="I88" s="49"/>
      <c r="J88" s="208"/>
      <c r="K88" s="209"/>
      <c r="L88" s="116"/>
      <c r="M88" s="116"/>
      <c r="N88" s="116"/>
      <c r="O88" s="116"/>
      <c r="P88" s="116"/>
      <c r="Q88" s="116"/>
      <c r="R88" s="116"/>
      <c r="S88" s="116"/>
      <c r="T88" s="116"/>
      <c r="U88" s="116"/>
      <c r="V88" s="116"/>
      <c r="W88" s="116"/>
      <c r="X88" s="116"/>
      <c r="Y88" s="116"/>
      <c r="Z88" s="116"/>
      <c r="AA88" s="116"/>
    </row>
    <row r="89" spans="1:27" s="21" customFormat="1" ht="13.15" customHeight="1" x14ac:dyDescent="0.2">
      <c r="A89" s="51"/>
      <c r="B89" s="49"/>
      <c r="C89" s="49"/>
      <c r="D89" s="49"/>
      <c r="E89" s="49"/>
      <c r="F89" s="49"/>
      <c r="G89" s="49"/>
      <c r="H89" s="49"/>
      <c r="I89" s="49"/>
      <c r="J89" s="61"/>
      <c r="K89" s="194"/>
      <c r="L89" s="228" t="s">
        <v>278</v>
      </c>
      <c r="M89" s="113"/>
      <c r="N89" s="113"/>
      <c r="O89" s="113"/>
      <c r="P89" s="113"/>
      <c r="Q89" s="113"/>
      <c r="R89" s="113"/>
      <c r="S89" s="113"/>
      <c r="T89" s="113"/>
      <c r="U89" s="113"/>
      <c r="V89" s="113"/>
      <c r="W89" s="113"/>
      <c r="X89" s="113"/>
      <c r="Y89" s="113"/>
      <c r="Z89" s="116"/>
      <c r="AA89" s="116"/>
    </row>
    <row r="90" spans="1:27" s="21" customFormat="1" ht="13.15" customHeight="1" x14ac:dyDescent="0.2">
      <c r="A90" s="51"/>
      <c r="B90" s="49"/>
      <c r="C90" s="49"/>
      <c r="D90" s="49"/>
      <c r="E90" s="49"/>
      <c r="F90" s="49"/>
      <c r="G90" s="49"/>
      <c r="H90" s="49"/>
      <c r="I90" s="49"/>
      <c r="J90" s="208"/>
      <c r="K90" s="209"/>
      <c r="L90" s="116"/>
      <c r="M90" s="116"/>
      <c r="N90" s="116"/>
      <c r="O90" s="116"/>
      <c r="P90" s="116"/>
      <c r="Q90" s="116"/>
      <c r="R90" s="116"/>
      <c r="S90" s="116"/>
      <c r="T90" s="116"/>
      <c r="U90" s="116"/>
      <c r="V90" s="116"/>
      <c r="W90" s="116"/>
      <c r="X90" s="116"/>
      <c r="Y90" s="116"/>
      <c r="Z90" s="116"/>
      <c r="AA90" s="116"/>
    </row>
    <row r="91" spans="1:27" s="21" customFormat="1" ht="13.15" customHeight="1" x14ac:dyDescent="0.2">
      <c r="A91" s="51" t="s">
        <v>257</v>
      </c>
      <c r="B91" s="49"/>
      <c r="C91" s="49"/>
      <c r="D91" s="49"/>
      <c r="E91" s="49"/>
      <c r="F91" s="49"/>
      <c r="G91" s="49"/>
      <c r="H91" s="49"/>
      <c r="I91" s="49"/>
      <c r="J91" s="61"/>
      <c r="K91" s="194"/>
      <c r="L91" s="230" t="s">
        <v>336</v>
      </c>
      <c r="M91" s="112"/>
      <c r="N91" s="113"/>
      <c r="O91" s="113"/>
      <c r="P91" s="113"/>
      <c r="Q91" s="113"/>
      <c r="R91" s="113"/>
      <c r="S91" s="113"/>
      <c r="T91" s="113"/>
      <c r="U91" s="113"/>
      <c r="V91" s="113"/>
      <c r="W91" s="113"/>
      <c r="X91" s="113"/>
      <c r="Y91" s="113"/>
      <c r="Z91" s="116"/>
      <c r="AA91" s="116"/>
    </row>
    <row r="92" spans="1:27" s="21" customFormat="1" ht="13.15" customHeight="1" x14ac:dyDescent="0.2">
      <c r="A92" s="51" t="s">
        <v>258</v>
      </c>
      <c r="B92" s="49"/>
      <c r="C92" s="49"/>
      <c r="D92" s="49"/>
      <c r="E92" s="49"/>
      <c r="F92" s="49"/>
      <c r="G92" s="49"/>
      <c r="H92" s="49"/>
      <c r="I92" s="49"/>
      <c r="J92" s="208"/>
      <c r="K92" s="209"/>
      <c r="L92" s="116"/>
      <c r="M92" s="116"/>
      <c r="N92" s="116"/>
      <c r="O92" s="116"/>
      <c r="P92" s="116"/>
      <c r="Q92" s="116"/>
      <c r="R92" s="116"/>
      <c r="S92" s="116"/>
      <c r="T92" s="116"/>
      <c r="U92" s="116"/>
      <c r="V92" s="116"/>
      <c r="W92" s="116"/>
      <c r="X92" s="116"/>
      <c r="Y92" s="116"/>
      <c r="Z92" s="116"/>
      <c r="AA92" s="116"/>
    </row>
    <row r="93" spans="1:27" s="21" customFormat="1" ht="13.15" customHeight="1" x14ac:dyDescent="0.2">
      <c r="A93" s="51"/>
      <c r="B93" s="49"/>
      <c r="C93" s="49"/>
      <c r="D93" s="49"/>
      <c r="E93" s="49"/>
      <c r="F93" s="49"/>
      <c r="G93" s="49"/>
      <c r="H93" s="49"/>
      <c r="I93" s="49"/>
      <c r="J93" s="208"/>
      <c r="K93" s="209"/>
      <c r="L93" s="116"/>
      <c r="M93" s="116"/>
      <c r="N93" s="116"/>
      <c r="O93" s="116"/>
      <c r="P93" s="116"/>
      <c r="Q93" s="116"/>
      <c r="R93" s="116"/>
      <c r="S93" s="116"/>
      <c r="T93" s="116"/>
      <c r="U93" s="116"/>
      <c r="V93" s="116"/>
      <c r="W93" s="116"/>
      <c r="X93" s="116"/>
      <c r="Y93" s="116"/>
      <c r="Z93" s="116"/>
      <c r="AA93" s="116"/>
    </row>
    <row r="94" spans="1:27" s="242" customFormat="1" ht="13.15" customHeight="1" x14ac:dyDescent="0.2">
      <c r="A94" s="243" t="s">
        <v>346</v>
      </c>
      <c r="B94" s="244"/>
      <c r="C94" s="244"/>
      <c r="D94" s="244"/>
      <c r="E94" s="244"/>
      <c r="F94" s="244"/>
      <c r="G94" s="244"/>
      <c r="H94" s="244"/>
      <c r="I94" s="244"/>
      <c r="J94" s="61"/>
      <c r="K94" s="209"/>
      <c r="L94" s="241" t="s">
        <v>347</v>
      </c>
      <c r="M94" s="241"/>
      <c r="N94" s="241"/>
      <c r="O94" s="241"/>
      <c r="P94" s="241"/>
      <c r="Q94" s="241"/>
      <c r="R94" s="241"/>
      <c r="S94" s="241"/>
      <c r="T94" s="241"/>
      <c r="U94" s="241"/>
      <c r="V94" s="241"/>
      <c r="W94" s="241"/>
      <c r="X94" s="241"/>
      <c r="Y94" s="241"/>
      <c r="Z94" s="114"/>
      <c r="AA94" s="114"/>
    </row>
    <row r="95" spans="1:27" s="21" customFormat="1" ht="13.15" customHeight="1" x14ac:dyDescent="0.2">
      <c r="A95" s="51"/>
      <c r="B95" s="49"/>
      <c r="C95" s="49"/>
      <c r="D95" s="49"/>
      <c r="E95" s="49"/>
      <c r="F95" s="49"/>
      <c r="G95" s="49"/>
      <c r="H95" s="49"/>
      <c r="I95" s="49"/>
      <c r="J95" s="208"/>
      <c r="K95" s="209"/>
      <c r="L95" s="116"/>
      <c r="M95" s="116"/>
      <c r="N95" s="116"/>
      <c r="O95" s="116"/>
      <c r="P95" s="116"/>
      <c r="Q95" s="116"/>
      <c r="R95" s="116"/>
      <c r="S95" s="116"/>
      <c r="T95" s="116"/>
      <c r="U95" s="116"/>
      <c r="V95" s="116"/>
      <c r="W95" s="116"/>
      <c r="X95" s="116"/>
      <c r="Y95" s="116"/>
      <c r="Z95" s="116"/>
      <c r="AA95" s="116"/>
    </row>
    <row r="96" spans="1:27" s="21" customFormat="1" ht="11.25" x14ac:dyDescent="0.2">
      <c r="A96" s="52"/>
      <c r="B96" s="53"/>
      <c r="C96" s="53"/>
      <c r="D96" s="53"/>
      <c r="E96" s="53"/>
      <c r="F96" s="53"/>
      <c r="G96" s="53"/>
      <c r="H96" s="53"/>
      <c r="I96" s="53"/>
      <c r="J96" s="210"/>
      <c r="K96" s="209"/>
      <c r="L96" s="116"/>
      <c r="M96" s="116"/>
      <c r="N96" s="116"/>
      <c r="O96" s="116"/>
      <c r="P96" s="116"/>
      <c r="Q96" s="116"/>
      <c r="R96" s="116"/>
      <c r="S96" s="116"/>
      <c r="T96" s="116"/>
      <c r="U96" s="116"/>
      <c r="V96" s="116"/>
      <c r="W96" s="116"/>
      <c r="X96" s="116"/>
      <c r="Y96" s="116"/>
      <c r="Z96" s="116"/>
      <c r="AA96" s="116"/>
    </row>
    <row r="97" spans="1:27" s="21" customFormat="1" ht="12.75" customHeight="1" x14ac:dyDescent="0.2">
      <c r="K97" s="114"/>
      <c r="L97" s="116"/>
      <c r="M97" s="116"/>
      <c r="N97" s="116"/>
      <c r="O97" s="116"/>
      <c r="P97" s="116"/>
      <c r="Q97" s="116"/>
      <c r="R97" s="116"/>
      <c r="S97" s="116"/>
      <c r="T97" s="116"/>
      <c r="U97" s="116"/>
      <c r="V97" s="116"/>
      <c r="W97" s="116"/>
      <c r="X97" s="116"/>
      <c r="Y97" s="116"/>
      <c r="Z97" s="116"/>
      <c r="AA97" s="116"/>
    </row>
    <row r="98" spans="1:27" s="21" customFormat="1" ht="13.15" customHeight="1" x14ac:dyDescent="0.2">
      <c r="A98" s="474" t="s">
        <v>259</v>
      </c>
      <c r="B98" s="475"/>
      <c r="C98" s="475"/>
      <c r="D98" s="475"/>
      <c r="E98" s="475"/>
      <c r="F98" s="475"/>
      <c r="G98" s="475"/>
      <c r="H98" s="475"/>
      <c r="I98" s="475"/>
      <c r="J98" s="476"/>
      <c r="K98" s="193"/>
      <c r="L98" s="116"/>
      <c r="M98" s="116"/>
      <c r="N98" s="116"/>
      <c r="O98" s="116"/>
      <c r="P98" s="116"/>
      <c r="Q98" s="116"/>
      <c r="R98" s="116"/>
      <c r="S98" s="116"/>
      <c r="T98" s="116"/>
      <c r="U98" s="116"/>
      <c r="V98" s="116"/>
      <c r="W98" s="116"/>
      <c r="X98" s="116"/>
      <c r="Y98" s="116"/>
      <c r="Z98" s="116"/>
      <c r="AA98" s="116"/>
    </row>
    <row r="99" spans="1:27" s="21" customFormat="1" ht="13.15" customHeight="1" x14ac:dyDescent="0.2">
      <c r="A99" s="204"/>
      <c r="B99" s="211"/>
      <c r="C99" s="211"/>
      <c r="D99" s="211"/>
      <c r="E99" s="211"/>
      <c r="F99" s="211"/>
      <c r="G99" s="211"/>
      <c r="H99" s="211"/>
      <c r="I99" s="211"/>
      <c r="J99" s="208"/>
      <c r="K99" s="209"/>
      <c r="L99" s="116"/>
      <c r="M99" s="116"/>
      <c r="N99" s="116"/>
      <c r="O99" s="116"/>
      <c r="P99" s="116"/>
      <c r="Q99" s="116"/>
      <c r="R99" s="116"/>
      <c r="S99" s="116"/>
      <c r="T99" s="116"/>
      <c r="U99" s="116"/>
      <c r="V99" s="116"/>
      <c r="W99" s="116"/>
      <c r="X99" s="116"/>
      <c r="Y99" s="116"/>
      <c r="Z99" s="116"/>
      <c r="AA99" s="116"/>
    </row>
    <row r="100" spans="1:27" s="21" customFormat="1" ht="13.15" customHeight="1" x14ac:dyDescent="0.2">
      <c r="A100" s="51" t="s">
        <v>260</v>
      </c>
      <c r="B100" s="49"/>
      <c r="C100" s="49"/>
      <c r="D100" s="49"/>
      <c r="E100" s="49"/>
      <c r="F100" s="49"/>
      <c r="G100" s="49"/>
      <c r="H100" s="49"/>
      <c r="I100" s="49"/>
      <c r="J100" s="61"/>
      <c r="K100" s="194"/>
      <c r="L100" s="212" t="s">
        <v>292</v>
      </c>
      <c r="M100" s="212"/>
      <c r="N100" s="212"/>
      <c r="O100" s="212"/>
      <c r="P100" s="212"/>
      <c r="Q100" s="212"/>
      <c r="R100" s="212"/>
      <c r="S100" s="212"/>
      <c r="T100" s="212"/>
      <c r="U100" s="212"/>
      <c r="V100" s="212"/>
      <c r="W100" s="212"/>
      <c r="X100" s="212"/>
      <c r="Y100" s="212"/>
      <c r="Z100" s="114"/>
      <c r="AA100" s="116"/>
    </row>
    <row r="101" spans="1:27" s="21" customFormat="1" ht="13.15" customHeight="1" x14ac:dyDescent="0.2">
      <c r="A101" s="51"/>
      <c r="B101" s="49"/>
      <c r="C101" s="49"/>
      <c r="D101" s="49"/>
      <c r="E101" s="49"/>
      <c r="F101" s="49"/>
      <c r="G101" s="49"/>
      <c r="H101" s="49"/>
      <c r="I101" s="49"/>
      <c r="J101" s="208"/>
      <c r="K101" s="209"/>
      <c r="L101" s="116"/>
      <c r="M101" s="116"/>
      <c r="N101" s="116"/>
      <c r="O101" s="116"/>
      <c r="P101" s="116"/>
      <c r="Q101" s="116"/>
      <c r="R101" s="116"/>
      <c r="S101" s="116"/>
      <c r="T101" s="116"/>
      <c r="U101" s="116"/>
      <c r="V101" s="116"/>
      <c r="W101" s="116"/>
      <c r="X101" s="116"/>
      <c r="Y101" s="116"/>
      <c r="Z101" s="116"/>
      <c r="AA101" s="116"/>
    </row>
    <row r="102" spans="1:27" s="21" customFormat="1" ht="13.15" customHeight="1" x14ac:dyDescent="0.2">
      <c r="A102" s="51"/>
      <c r="B102" s="49"/>
      <c r="C102" s="49"/>
      <c r="D102" s="49"/>
      <c r="E102" s="49"/>
      <c r="F102" s="49"/>
      <c r="G102" s="49"/>
      <c r="H102" s="49"/>
      <c r="I102" s="49"/>
      <c r="J102" s="208"/>
      <c r="K102" s="209"/>
      <c r="L102" s="116"/>
      <c r="M102" s="116"/>
      <c r="N102" s="116"/>
      <c r="O102" s="116"/>
      <c r="P102" s="116"/>
      <c r="Q102" s="116"/>
      <c r="R102" s="116"/>
      <c r="S102" s="116"/>
      <c r="T102" s="116"/>
      <c r="U102" s="116"/>
      <c r="V102" s="116"/>
      <c r="W102" s="116"/>
      <c r="X102" s="116"/>
      <c r="Y102" s="116"/>
      <c r="Z102" s="116"/>
      <c r="AA102" s="116"/>
    </row>
    <row r="103" spans="1:27" s="21" customFormat="1" ht="13.15" customHeight="1" x14ac:dyDescent="0.2">
      <c r="A103" s="51" t="s">
        <v>261</v>
      </c>
      <c r="B103" s="49"/>
      <c r="C103" s="49"/>
      <c r="D103" s="49"/>
      <c r="E103" s="49"/>
      <c r="F103" s="49"/>
      <c r="G103" s="49"/>
      <c r="H103" s="49"/>
      <c r="I103" s="49"/>
      <c r="J103" s="61"/>
      <c r="K103" s="194"/>
      <c r="L103" s="112" t="s">
        <v>293</v>
      </c>
      <c r="M103" s="113"/>
      <c r="N103" s="113"/>
      <c r="O103" s="113"/>
      <c r="P103" s="113"/>
      <c r="Q103" s="113"/>
      <c r="R103" s="113"/>
      <c r="S103" s="113"/>
      <c r="T103" s="113"/>
      <c r="U103" s="113"/>
      <c r="V103" s="113"/>
      <c r="W103" s="113"/>
      <c r="X103" s="113"/>
      <c r="Y103" s="113"/>
      <c r="Z103" s="116"/>
      <c r="AA103" s="116"/>
    </row>
    <row r="104" spans="1:27" s="21" customFormat="1" ht="13.15" customHeight="1" x14ac:dyDescent="0.2">
      <c r="A104" s="51"/>
      <c r="B104" s="49"/>
      <c r="C104" s="49"/>
      <c r="D104" s="49"/>
      <c r="E104" s="49"/>
      <c r="F104" s="49"/>
      <c r="G104" s="49"/>
      <c r="H104" s="49"/>
      <c r="I104" s="49"/>
      <c r="J104" s="208"/>
      <c r="K104" s="209"/>
      <c r="L104" s="116"/>
      <c r="M104" s="116"/>
      <c r="N104" s="116"/>
      <c r="O104" s="116"/>
      <c r="P104" s="116"/>
      <c r="Q104" s="116"/>
      <c r="R104" s="116"/>
      <c r="S104" s="116"/>
      <c r="T104" s="116"/>
      <c r="U104" s="116"/>
      <c r="V104" s="116"/>
      <c r="W104" s="116"/>
      <c r="X104" s="116"/>
      <c r="Y104" s="116"/>
      <c r="Z104" s="116"/>
      <c r="AA104" s="116"/>
    </row>
    <row r="105" spans="1:27" s="21" customFormat="1" ht="13.15" customHeight="1" x14ac:dyDescent="0.2">
      <c r="A105" s="51"/>
      <c r="B105" s="49"/>
      <c r="C105" s="49"/>
      <c r="D105" s="49"/>
      <c r="E105" s="49"/>
      <c r="F105" s="49"/>
      <c r="G105" s="49"/>
      <c r="H105" s="49"/>
      <c r="I105" s="49"/>
      <c r="J105" s="208"/>
      <c r="K105" s="209"/>
      <c r="L105" s="116"/>
      <c r="M105" s="116"/>
      <c r="N105" s="116"/>
      <c r="O105" s="116"/>
      <c r="P105" s="116"/>
      <c r="Q105" s="116"/>
      <c r="R105" s="116"/>
      <c r="S105" s="116"/>
      <c r="T105" s="116"/>
      <c r="U105" s="116"/>
      <c r="V105" s="116"/>
      <c r="W105" s="116"/>
      <c r="X105" s="116"/>
      <c r="Y105" s="116"/>
      <c r="Z105" s="116"/>
      <c r="AA105" s="116"/>
    </row>
    <row r="106" spans="1:27" s="21" customFormat="1" ht="13.15" customHeight="1" x14ac:dyDescent="0.2">
      <c r="A106" s="51" t="s">
        <v>262</v>
      </c>
      <c r="B106" s="49"/>
      <c r="C106" s="49"/>
      <c r="D106" s="49"/>
      <c r="E106" s="49"/>
      <c r="F106" s="49"/>
      <c r="G106" s="49"/>
      <c r="H106" s="49"/>
      <c r="I106" s="49"/>
      <c r="J106" s="61"/>
      <c r="K106" s="194"/>
      <c r="L106" s="112" t="s">
        <v>294</v>
      </c>
      <c r="M106" s="113"/>
      <c r="N106" s="113"/>
      <c r="O106" s="113"/>
      <c r="P106" s="113"/>
      <c r="Q106" s="113"/>
      <c r="R106" s="113"/>
      <c r="S106" s="113"/>
      <c r="T106" s="113"/>
      <c r="U106" s="113"/>
      <c r="V106" s="113"/>
      <c r="W106" s="113"/>
      <c r="X106" s="113"/>
      <c r="Y106" s="113"/>
      <c r="Z106" s="116"/>
      <c r="AA106" s="116"/>
    </row>
    <row r="107" spans="1:27" s="21" customFormat="1" ht="13.15" customHeight="1" x14ac:dyDescent="0.2">
      <c r="A107" s="51"/>
      <c r="B107" s="49"/>
      <c r="C107" s="49"/>
      <c r="D107" s="49"/>
      <c r="E107" s="49"/>
      <c r="F107" s="49"/>
      <c r="G107" s="49"/>
      <c r="H107" s="49"/>
      <c r="I107" s="49"/>
      <c r="J107" s="208"/>
      <c r="K107" s="209"/>
      <c r="L107" s="116"/>
      <c r="M107" s="116"/>
      <c r="N107" s="116"/>
      <c r="O107" s="116"/>
      <c r="P107" s="116"/>
      <c r="Q107" s="116"/>
      <c r="R107" s="116"/>
      <c r="S107" s="116"/>
      <c r="T107" s="116"/>
      <c r="U107" s="116"/>
      <c r="V107" s="116"/>
      <c r="W107" s="116"/>
      <c r="X107" s="116"/>
      <c r="Y107" s="116"/>
      <c r="Z107" s="116"/>
      <c r="AA107" s="116"/>
    </row>
    <row r="108" spans="1:27" s="21" customFormat="1" ht="13.15" customHeight="1" x14ac:dyDescent="0.2">
      <c r="A108" s="51"/>
      <c r="B108" s="49"/>
      <c r="C108" s="49"/>
      <c r="D108" s="49"/>
      <c r="E108" s="49"/>
      <c r="F108" s="49"/>
      <c r="G108" s="49"/>
      <c r="H108" s="49"/>
      <c r="I108" s="49"/>
      <c r="J108" s="208"/>
      <c r="K108" s="209"/>
      <c r="L108" s="116"/>
      <c r="M108" s="116"/>
      <c r="N108" s="116"/>
      <c r="O108" s="116"/>
      <c r="P108" s="116"/>
      <c r="Q108" s="116"/>
      <c r="R108" s="116"/>
      <c r="S108" s="116"/>
      <c r="T108" s="116"/>
      <c r="U108" s="116"/>
      <c r="V108" s="116"/>
      <c r="W108" s="116"/>
      <c r="X108" s="116"/>
      <c r="Y108" s="116"/>
      <c r="Z108" s="116"/>
      <c r="AA108" s="116"/>
    </row>
    <row r="109" spans="1:27" s="21" customFormat="1" ht="13.15" customHeight="1" x14ac:dyDescent="0.2">
      <c r="A109" s="52"/>
      <c r="B109" s="53"/>
      <c r="C109" s="53"/>
      <c r="D109" s="53"/>
      <c r="E109" s="53"/>
      <c r="F109" s="53"/>
      <c r="G109" s="53"/>
      <c r="H109" s="53"/>
      <c r="I109" s="53"/>
      <c r="J109" s="210"/>
      <c r="K109" s="209"/>
      <c r="L109" s="116"/>
      <c r="M109" s="116"/>
      <c r="N109" s="116"/>
      <c r="O109" s="116"/>
      <c r="P109" s="116"/>
      <c r="Q109" s="116"/>
      <c r="R109" s="116"/>
      <c r="S109" s="116"/>
      <c r="T109" s="116"/>
      <c r="U109" s="116"/>
      <c r="V109" s="116"/>
      <c r="W109" s="116"/>
      <c r="X109" s="116"/>
      <c r="Y109" s="116"/>
      <c r="Z109" s="116"/>
      <c r="AA109" s="116"/>
    </row>
    <row r="110" spans="1:27" s="21" customFormat="1" ht="13.15" customHeight="1" x14ac:dyDescent="0.2">
      <c r="K110" s="114"/>
      <c r="L110" s="116"/>
      <c r="M110" s="116"/>
      <c r="N110" s="116"/>
      <c r="O110" s="116"/>
      <c r="P110" s="116"/>
      <c r="Q110" s="116"/>
      <c r="R110" s="116"/>
      <c r="S110" s="116"/>
      <c r="T110" s="116"/>
      <c r="U110" s="116"/>
      <c r="V110" s="116"/>
      <c r="W110" s="116"/>
      <c r="X110" s="116"/>
      <c r="Y110" s="116"/>
      <c r="Z110" s="116"/>
      <c r="AA110" s="116"/>
    </row>
    <row r="111" spans="1:27" s="21" customFormat="1" ht="13.15" customHeight="1" x14ac:dyDescent="0.2">
      <c r="A111" s="477" t="s">
        <v>263</v>
      </c>
      <c r="B111" s="478"/>
      <c r="C111" s="478"/>
      <c r="D111" s="478"/>
      <c r="E111" s="478"/>
      <c r="F111" s="478"/>
      <c r="G111" s="478"/>
      <c r="H111" s="478"/>
      <c r="I111" s="478"/>
      <c r="J111" s="479"/>
      <c r="K111" s="213"/>
      <c r="L111" s="116"/>
      <c r="M111" s="116"/>
      <c r="N111" s="116"/>
      <c r="O111" s="116"/>
      <c r="P111" s="116"/>
      <c r="Q111" s="116"/>
      <c r="R111" s="116"/>
      <c r="S111" s="116"/>
      <c r="T111" s="116"/>
      <c r="U111" s="116"/>
      <c r="V111" s="116"/>
      <c r="W111" s="116"/>
      <c r="X111" s="116"/>
      <c r="Y111" s="116"/>
      <c r="Z111" s="116"/>
      <c r="AA111" s="116"/>
    </row>
    <row r="112" spans="1:27" s="21" customFormat="1" ht="13.15" customHeight="1" x14ac:dyDescent="0.2">
      <c r="A112" s="204"/>
      <c r="B112" s="211"/>
      <c r="C112" s="211"/>
      <c r="D112" s="211"/>
      <c r="E112" s="211"/>
      <c r="F112" s="211"/>
      <c r="G112" s="211"/>
      <c r="H112" s="211"/>
      <c r="I112" s="211"/>
      <c r="J112" s="208"/>
      <c r="K112" s="209"/>
      <c r="L112" s="116"/>
      <c r="M112" s="116"/>
      <c r="N112" s="116"/>
      <c r="O112" s="116"/>
      <c r="P112" s="116"/>
      <c r="Q112" s="116"/>
      <c r="R112" s="116"/>
      <c r="S112" s="116"/>
      <c r="T112" s="116"/>
      <c r="U112" s="116"/>
      <c r="V112" s="116"/>
      <c r="W112" s="116"/>
      <c r="X112" s="116"/>
      <c r="Y112" s="116"/>
      <c r="Z112" s="116"/>
      <c r="AA112" s="116"/>
    </row>
    <row r="113" spans="1:27" s="21" customFormat="1" ht="13.15" customHeight="1" x14ac:dyDescent="0.2">
      <c r="A113" s="204"/>
      <c r="B113" s="211"/>
      <c r="C113" s="211"/>
      <c r="D113" s="211"/>
      <c r="E113" s="211"/>
      <c r="F113" s="211"/>
      <c r="G113" s="211"/>
      <c r="H113" s="211"/>
      <c r="I113" s="211"/>
      <c r="J113" s="208"/>
      <c r="K113" s="209"/>
      <c r="L113" s="116"/>
      <c r="M113" s="116"/>
      <c r="N113" s="116"/>
      <c r="O113" s="116"/>
      <c r="P113" s="116"/>
      <c r="Q113" s="116"/>
      <c r="R113" s="116"/>
      <c r="S113" s="116"/>
      <c r="T113" s="116"/>
      <c r="U113" s="116"/>
      <c r="V113" s="116"/>
      <c r="W113" s="116"/>
      <c r="X113" s="116"/>
      <c r="Y113" s="116"/>
      <c r="Z113" s="116"/>
      <c r="AA113" s="116"/>
    </row>
    <row r="114" spans="1:27" s="21" customFormat="1" ht="13.15" customHeight="1" x14ac:dyDescent="0.2">
      <c r="A114" s="51" t="s">
        <v>264</v>
      </c>
      <c r="B114" s="49"/>
      <c r="C114" s="49"/>
      <c r="D114" s="49"/>
      <c r="E114" s="49"/>
      <c r="F114" s="49"/>
      <c r="G114" s="49"/>
      <c r="H114" s="49"/>
      <c r="I114" s="49"/>
      <c r="J114" s="61"/>
      <c r="K114" s="194"/>
      <c r="L114" s="112" t="s">
        <v>295</v>
      </c>
      <c r="M114" s="113"/>
      <c r="N114" s="113"/>
      <c r="O114" s="113"/>
      <c r="P114" s="113"/>
      <c r="Q114" s="113"/>
      <c r="R114" s="113"/>
      <c r="S114" s="113"/>
      <c r="T114" s="113"/>
      <c r="U114" s="113"/>
      <c r="V114" s="113"/>
      <c r="W114" s="113"/>
      <c r="X114" s="113"/>
      <c r="Y114" s="113"/>
      <c r="Z114" s="116"/>
      <c r="AA114" s="116"/>
    </row>
    <row r="115" spans="1:27" s="21" customFormat="1" ht="13.15" customHeight="1" x14ac:dyDescent="0.2">
      <c r="A115" s="51"/>
      <c r="B115" s="49"/>
      <c r="C115" s="49"/>
      <c r="D115" s="49"/>
      <c r="E115" s="49"/>
      <c r="F115" s="49"/>
      <c r="G115" s="49"/>
      <c r="H115" s="49"/>
      <c r="I115" s="49"/>
      <c r="J115" s="208"/>
      <c r="K115" s="209"/>
      <c r="L115" s="116"/>
      <c r="M115" s="116"/>
      <c r="N115" s="116"/>
      <c r="O115" s="116"/>
      <c r="P115" s="116"/>
      <c r="Q115" s="116"/>
      <c r="R115" s="116"/>
      <c r="S115" s="116"/>
      <c r="T115" s="116"/>
      <c r="U115" s="116"/>
      <c r="V115" s="116"/>
      <c r="W115" s="116"/>
      <c r="X115" s="116"/>
      <c r="Y115" s="116"/>
      <c r="Z115" s="116"/>
      <c r="AA115" s="116"/>
    </row>
    <row r="116" spans="1:27" s="21" customFormat="1" ht="13.15" customHeight="1" x14ac:dyDescent="0.2">
      <c r="A116" s="51"/>
      <c r="B116" s="49"/>
      <c r="C116" s="49"/>
      <c r="D116" s="49"/>
      <c r="E116" s="49"/>
      <c r="F116" s="49"/>
      <c r="G116" s="49"/>
      <c r="H116" s="49"/>
      <c r="I116" s="49"/>
      <c r="J116" s="208"/>
      <c r="K116" s="209"/>
      <c r="L116" s="116"/>
      <c r="M116" s="116"/>
      <c r="N116" s="116"/>
      <c r="O116" s="116"/>
      <c r="P116" s="116"/>
      <c r="Q116" s="116"/>
      <c r="R116" s="116"/>
      <c r="S116" s="116"/>
      <c r="T116" s="116"/>
      <c r="U116" s="116"/>
      <c r="V116" s="116"/>
      <c r="W116" s="116"/>
      <c r="X116" s="116"/>
      <c r="Y116" s="116"/>
      <c r="Z116" s="116"/>
      <c r="AA116" s="116"/>
    </row>
    <row r="117" spans="1:27" s="21" customFormat="1" ht="13.15" customHeight="1" x14ac:dyDescent="0.2">
      <c r="A117" s="51" t="s">
        <v>265</v>
      </c>
      <c r="B117" s="49"/>
      <c r="C117" s="49"/>
      <c r="D117" s="49"/>
      <c r="E117" s="49"/>
      <c r="F117" s="49"/>
      <c r="G117" s="49"/>
      <c r="H117" s="49"/>
      <c r="I117" s="49"/>
      <c r="J117" s="61"/>
      <c r="K117" s="194"/>
      <c r="L117" s="112" t="s">
        <v>296</v>
      </c>
      <c r="M117" s="113"/>
      <c r="N117" s="113"/>
      <c r="O117" s="113"/>
      <c r="P117" s="113"/>
      <c r="Q117" s="113"/>
      <c r="R117" s="113"/>
      <c r="S117" s="113"/>
      <c r="T117" s="113"/>
      <c r="U117" s="113"/>
      <c r="V117" s="113"/>
      <c r="W117" s="113"/>
      <c r="X117" s="113"/>
      <c r="Y117" s="113"/>
      <c r="Z117" s="116"/>
      <c r="AA117" s="116"/>
    </row>
    <row r="118" spans="1:27" s="21" customFormat="1" ht="13.15" customHeight="1" x14ac:dyDescent="0.2">
      <c r="A118" s="51"/>
      <c r="B118" s="49"/>
      <c r="C118" s="49"/>
      <c r="D118" s="49"/>
      <c r="E118" s="49"/>
      <c r="F118" s="49"/>
      <c r="G118" s="49"/>
      <c r="H118" s="49"/>
      <c r="I118" s="49"/>
      <c r="J118" s="208"/>
      <c r="K118" s="209"/>
      <c r="L118" s="116"/>
      <c r="M118" s="116"/>
      <c r="N118" s="116"/>
      <c r="O118" s="116"/>
      <c r="P118" s="116"/>
      <c r="Q118" s="116"/>
      <c r="R118" s="116"/>
      <c r="S118" s="116"/>
      <c r="T118" s="116"/>
      <c r="U118" s="116"/>
      <c r="V118" s="116"/>
      <c r="W118" s="116"/>
      <c r="X118" s="116"/>
      <c r="Y118" s="116"/>
      <c r="Z118" s="116"/>
      <c r="AA118" s="116"/>
    </row>
    <row r="119" spans="1:27" s="21" customFormat="1" ht="13.15" customHeight="1" x14ac:dyDescent="0.2">
      <c r="A119" s="51"/>
      <c r="B119" s="49"/>
      <c r="C119" s="49"/>
      <c r="D119" s="49"/>
      <c r="E119" s="49"/>
      <c r="F119" s="49"/>
      <c r="G119" s="49"/>
      <c r="H119" s="49"/>
      <c r="I119" s="49"/>
      <c r="J119" s="208"/>
      <c r="K119" s="209"/>
      <c r="L119" s="116"/>
      <c r="M119" s="116"/>
      <c r="N119" s="116"/>
      <c r="O119" s="116"/>
      <c r="P119" s="116"/>
      <c r="Q119" s="116"/>
      <c r="R119" s="116"/>
      <c r="S119" s="116"/>
      <c r="T119" s="116"/>
      <c r="U119" s="116"/>
      <c r="V119" s="116"/>
      <c r="W119" s="116"/>
      <c r="X119" s="116"/>
      <c r="Y119" s="116"/>
      <c r="Z119" s="116"/>
      <c r="AA119" s="116"/>
    </row>
    <row r="120" spans="1:27" s="21" customFormat="1" ht="13.15" customHeight="1" x14ac:dyDescent="0.2">
      <c r="A120" s="51" t="s">
        <v>266</v>
      </c>
      <c r="B120" s="49"/>
      <c r="C120" s="49"/>
      <c r="D120" s="49"/>
      <c r="E120" s="49"/>
      <c r="F120" s="49"/>
      <c r="G120" s="49"/>
      <c r="H120" s="49"/>
      <c r="I120" s="49"/>
      <c r="J120" s="61"/>
      <c r="K120" s="194"/>
      <c r="L120" s="112" t="s">
        <v>297</v>
      </c>
      <c r="M120" s="113"/>
      <c r="N120" s="113"/>
      <c r="O120" s="113"/>
      <c r="P120" s="113"/>
      <c r="Q120" s="113"/>
      <c r="R120" s="113"/>
      <c r="S120" s="113"/>
      <c r="T120" s="113"/>
      <c r="U120" s="113"/>
      <c r="V120" s="113"/>
      <c r="W120" s="113"/>
      <c r="X120" s="113"/>
      <c r="Y120" s="113"/>
      <c r="Z120" s="116"/>
      <c r="AA120" s="116"/>
    </row>
    <row r="121" spans="1:27" s="21" customFormat="1" ht="13.15" customHeight="1" x14ac:dyDescent="0.2">
      <c r="A121" s="51"/>
      <c r="B121" s="49"/>
      <c r="C121" s="49"/>
      <c r="D121" s="49"/>
      <c r="E121" s="49"/>
      <c r="F121" s="49"/>
      <c r="G121" s="49"/>
      <c r="H121" s="49"/>
      <c r="I121" s="49"/>
      <c r="J121" s="208"/>
      <c r="K121" s="209"/>
      <c r="L121" s="116"/>
      <c r="M121" s="116"/>
      <c r="N121" s="116"/>
      <c r="O121" s="116"/>
      <c r="P121" s="116"/>
      <c r="Q121" s="116"/>
      <c r="R121" s="116"/>
      <c r="S121" s="116"/>
      <c r="T121" s="116"/>
      <c r="U121" s="116"/>
      <c r="V121" s="116"/>
      <c r="W121" s="116"/>
      <c r="X121" s="116"/>
      <c r="Y121" s="116"/>
      <c r="Z121" s="116"/>
      <c r="AA121" s="116"/>
    </row>
    <row r="122" spans="1:27" s="21" customFormat="1" ht="13.15" customHeight="1" x14ac:dyDescent="0.2">
      <c r="A122" s="52"/>
      <c r="B122" s="53"/>
      <c r="C122" s="53"/>
      <c r="D122" s="53"/>
      <c r="E122" s="53"/>
      <c r="F122" s="53"/>
      <c r="G122" s="53"/>
      <c r="H122" s="53"/>
      <c r="I122" s="53"/>
      <c r="J122" s="210"/>
      <c r="K122" s="209"/>
      <c r="L122" s="116"/>
      <c r="M122" s="116"/>
      <c r="N122" s="116"/>
      <c r="O122" s="116"/>
      <c r="P122" s="116"/>
      <c r="Q122" s="116"/>
      <c r="R122" s="116"/>
      <c r="S122" s="116"/>
      <c r="T122" s="116"/>
      <c r="U122" s="116"/>
      <c r="V122" s="116"/>
      <c r="W122" s="116"/>
      <c r="X122" s="116"/>
      <c r="Y122" s="116"/>
      <c r="Z122" s="116"/>
      <c r="AA122" s="116"/>
    </row>
    <row r="123" spans="1:27" s="21" customFormat="1" ht="11.25" customHeight="1" x14ac:dyDescent="0.2">
      <c r="K123" s="114"/>
      <c r="L123" s="116"/>
      <c r="M123" s="116"/>
      <c r="N123" s="116"/>
      <c r="O123" s="116"/>
      <c r="P123" s="116"/>
      <c r="Q123" s="116"/>
      <c r="R123" s="116"/>
      <c r="S123" s="116"/>
      <c r="T123" s="116"/>
      <c r="U123" s="116"/>
      <c r="V123" s="116"/>
      <c r="W123" s="116"/>
      <c r="X123" s="116"/>
      <c r="Y123" s="116"/>
      <c r="Z123" s="116"/>
      <c r="AA123" s="116"/>
    </row>
    <row r="124" spans="1:27" s="21" customFormat="1" ht="13.15" customHeight="1" x14ac:dyDescent="0.2">
      <c r="A124" s="477" t="s">
        <v>267</v>
      </c>
      <c r="B124" s="478"/>
      <c r="C124" s="478"/>
      <c r="D124" s="478"/>
      <c r="E124" s="478"/>
      <c r="F124" s="478"/>
      <c r="G124" s="478"/>
      <c r="H124" s="478"/>
      <c r="I124" s="478"/>
      <c r="J124" s="479"/>
      <c r="K124" s="213"/>
      <c r="L124" s="116"/>
      <c r="M124" s="116"/>
      <c r="N124" s="116"/>
      <c r="O124" s="116"/>
      <c r="P124" s="116"/>
      <c r="Q124" s="116"/>
      <c r="R124" s="116"/>
      <c r="S124" s="116"/>
      <c r="T124" s="116"/>
      <c r="U124" s="116"/>
      <c r="V124" s="116"/>
      <c r="W124" s="116"/>
      <c r="X124" s="116"/>
      <c r="Y124" s="116"/>
      <c r="Z124" s="116"/>
      <c r="AA124" s="116"/>
    </row>
    <row r="125" spans="1:27" s="21" customFormat="1" ht="13.15" customHeight="1" x14ac:dyDescent="0.2">
      <c r="A125" s="204"/>
      <c r="B125" s="211"/>
      <c r="C125" s="211"/>
      <c r="D125" s="211"/>
      <c r="E125" s="211"/>
      <c r="F125" s="211"/>
      <c r="G125" s="211"/>
      <c r="H125" s="211"/>
      <c r="I125" s="211"/>
      <c r="J125" s="208"/>
      <c r="K125" s="209"/>
      <c r="L125" s="116"/>
      <c r="M125" s="116"/>
      <c r="N125" s="116"/>
      <c r="O125" s="116"/>
      <c r="P125" s="116"/>
      <c r="Q125" s="116"/>
      <c r="R125" s="116"/>
      <c r="S125" s="116"/>
      <c r="T125" s="116"/>
      <c r="U125" s="116"/>
      <c r="V125" s="116"/>
      <c r="W125" s="116"/>
      <c r="X125" s="116"/>
      <c r="Y125" s="116"/>
      <c r="Z125" s="116"/>
      <c r="AA125" s="116"/>
    </row>
    <row r="126" spans="1:27" s="21" customFormat="1" ht="13.15" customHeight="1" x14ac:dyDescent="0.2">
      <c r="A126" s="204"/>
      <c r="B126" s="211"/>
      <c r="C126" s="211"/>
      <c r="D126" s="211"/>
      <c r="E126" s="211"/>
      <c r="F126" s="211"/>
      <c r="G126" s="211"/>
      <c r="H126" s="211"/>
      <c r="I126" s="211"/>
      <c r="J126" s="208"/>
      <c r="K126" s="209"/>
      <c r="L126" s="116"/>
      <c r="M126" s="116"/>
      <c r="N126" s="116"/>
      <c r="O126" s="116"/>
      <c r="P126" s="116"/>
      <c r="Q126" s="116"/>
      <c r="R126" s="116"/>
      <c r="S126" s="116"/>
      <c r="T126" s="116"/>
      <c r="U126" s="116"/>
      <c r="V126" s="116"/>
      <c r="W126" s="116"/>
      <c r="X126" s="116"/>
      <c r="Y126" s="116"/>
      <c r="Z126" s="116"/>
      <c r="AA126" s="116"/>
    </row>
    <row r="127" spans="1:27" s="21" customFormat="1" ht="13.15" customHeight="1" x14ac:dyDescent="0.2">
      <c r="A127" s="109" t="s">
        <v>268</v>
      </c>
      <c r="B127" s="49"/>
      <c r="C127" s="49"/>
      <c r="D127" s="49"/>
      <c r="E127" s="49"/>
      <c r="F127" s="49"/>
      <c r="G127" s="49"/>
      <c r="H127" s="49"/>
      <c r="I127" s="49"/>
      <c r="J127" s="61"/>
      <c r="K127" s="194"/>
      <c r="L127" s="112" t="s">
        <v>298</v>
      </c>
      <c r="M127" s="113"/>
      <c r="N127" s="113"/>
      <c r="O127" s="113"/>
      <c r="P127" s="113"/>
      <c r="Q127" s="113"/>
      <c r="R127" s="113"/>
      <c r="S127" s="113"/>
      <c r="T127" s="113"/>
      <c r="U127" s="113"/>
      <c r="V127" s="113"/>
      <c r="W127" s="113"/>
      <c r="X127" s="113"/>
      <c r="Y127" s="113"/>
      <c r="Z127" s="116"/>
      <c r="AA127" s="116"/>
    </row>
    <row r="128" spans="1:27" s="21" customFormat="1" ht="13.15" customHeight="1" x14ac:dyDescent="0.2">
      <c r="A128" s="51"/>
      <c r="B128" s="49"/>
      <c r="C128" s="49"/>
      <c r="D128" s="49"/>
      <c r="E128" s="49"/>
      <c r="F128" s="49"/>
      <c r="G128" s="49"/>
      <c r="H128" s="49"/>
      <c r="I128" s="49"/>
      <c r="J128" s="208"/>
      <c r="K128" s="209"/>
      <c r="L128" s="116"/>
      <c r="M128" s="116"/>
      <c r="N128" s="116"/>
      <c r="O128" s="116"/>
      <c r="P128" s="116"/>
      <c r="Q128" s="116"/>
      <c r="R128" s="116"/>
      <c r="S128" s="116"/>
      <c r="T128" s="116"/>
      <c r="U128" s="116"/>
      <c r="V128" s="116"/>
      <c r="W128" s="116"/>
      <c r="X128" s="116"/>
      <c r="Y128" s="116"/>
      <c r="Z128" s="116"/>
      <c r="AA128" s="116"/>
    </row>
    <row r="129" spans="1:27" s="21" customFormat="1" ht="13.15" customHeight="1" x14ac:dyDescent="0.2">
      <c r="A129" s="51"/>
      <c r="B129" s="49"/>
      <c r="C129" s="49"/>
      <c r="D129" s="49"/>
      <c r="E129" s="49"/>
      <c r="F129" s="49"/>
      <c r="G129" s="49"/>
      <c r="H129" s="49"/>
      <c r="I129" s="49"/>
      <c r="J129" s="208"/>
      <c r="K129" s="209"/>
      <c r="L129" s="116"/>
      <c r="M129" s="116"/>
      <c r="N129" s="116"/>
      <c r="O129" s="116"/>
      <c r="P129" s="116"/>
      <c r="Q129" s="116"/>
      <c r="R129" s="116"/>
      <c r="S129" s="116"/>
      <c r="T129" s="116"/>
      <c r="U129" s="116"/>
      <c r="V129" s="116"/>
      <c r="W129" s="116"/>
      <c r="X129" s="116"/>
      <c r="Y129" s="116"/>
      <c r="Z129" s="116"/>
      <c r="AA129" s="116"/>
    </row>
    <row r="130" spans="1:27" s="21" customFormat="1" ht="13.15" customHeight="1" x14ac:dyDescent="0.2">
      <c r="A130" s="51" t="s">
        <v>269</v>
      </c>
      <c r="B130" s="49"/>
      <c r="C130" s="49"/>
      <c r="D130" s="49"/>
      <c r="E130" s="49"/>
      <c r="F130" s="49"/>
      <c r="G130" s="49"/>
      <c r="H130" s="49"/>
      <c r="I130" s="49"/>
      <c r="J130" s="61"/>
      <c r="K130" s="194"/>
      <c r="L130" s="112" t="s">
        <v>299</v>
      </c>
      <c r="M130" s="113"/>
      <c r="N130" s="113"/>
      <c r="O130" s="113"/>
      <c r="P130" s="113"/>
      <c r="Q130" s="113"/>
      <c r="R130" s="113"/>
      <c r="S130" s="113"/>
      <c r="T130" s="113"/>
      <c r="U130" s="113"/>
      <c r="V130" s="113"/>
      <c r="W130" s="113"/>
      <c r="X130" s="113"/>
      <c r="Y130" s="113"/>
      <c r="Z130" s="116"/>
      <c r="AA130" s="116"/>
    </row>
    <row r="131" spans="1:27" s="21" customFormat="1" ht="13.15" customHeight="1" x14ac:dyDescent="0.2">
      <c r="A131" s="51"/>
      <c r="B131" s="49"/>
      <c r="C131" s="49"/>
      <c r="D131" s="49"/>
      <c r="E131" s="49"/>
      <c r="F131" s="49"/>
      <c r="G131" s="49"/>
      <c r="H131" s="49"/>
      <c r="I131" s="49"/>
      <c r="J131" s="208"/>
      <c r="K131" s="209"/>
      <c r="L131" s="116"/>
      <c r="M131" s="116"/>
      <c r="N131" s="116"/>
      <c r="O131" s="116"/>
      <c r="P131" s="116"/>
      <c r="Q131" s="116"/>
      <c r="R131" s="116"/>
      <c r="S131" s="116"/>
      <c r="T131" s="116"/>
      <c r="U131" s="116"/>
      <c r="V131" s="116"/>
      <c r="W131" s="116"/>
      <c r="X131" s="116"/>
      <c r="Y131" s="116"/>
      <c r="Z131" s="116"/>
      <c r="AA131" s="116"/>
    </row>
    <row r="132" spans="1:27" s="21" customFormat="1" ht="13.15" customHeight="1" x14ac:dyDescent="0.2">
      <c r="A132" s="52"/>
      <c r="B132" s="53"/>
      <c r="C132" s="53"/>
      <c r="D132" s="53"/>
      <c r="E132" s="53"/>
      <c r="F132" s="53"/>
      <c r="G132" s="53"/>
      <c r="H132" s="53"/>
      <c r="I132" s="53"/>
      <c r="J132" s="210"/>
      <c r="K132" s="209"/>
      <c r="L132" s="116"/>
      <c r="M132" s="116"/>
      <c r="N132" s="116"/>
      <c r="O132" s="116"/>
      <c r="P132" s="116"/>
      <c r="Q132" s="116"/>
      <c r="R132" s="116"/>
      <c r="S132" s="116"/>
      <c r="T132" s="116"/>
      <c r="U132" s="116"/>
      <c r="V132" s="116"/>
      <c r="W132" s="116"/>
      <c r="X132" s="116"/>
      <c r="Y132" s="116"/>
      <c r="Z132" s="116"/>
      <c r="AA132" s="116"/>
    </row>
    <row r="133" spans="1:27" x14ac:dyDescent="0.2">
      <c r="L133" s="116"/>
      <c r="M133" s="116"/>
      <c r="N133" s="116"/>
      <c r="O133" s="116"/>
      <c r="P133" s="116"/>
      <c r="Q133" s="116"/>
      <c r="R133" s="116"/>
      <c r="S133" s="116"/>
      <c r="T133" s="116"/>
      <c r="U133" s="116"/>
      <c r="V133" s="116"/>
      <c r="W133" s="116"/>
      <c r="X133" s="116"/>
      <c r="Y133" s="116"/>
    </row>
    <row r="134" spans="1:27" x14ac:dyDescent="0.2">
      <c r="L134" s="116"/>
      <c r="M134" s="116"/>
      <c r="N134" s="116"/>
      <c r="O134" s="116"/>
      <c r="P134" s="116"/>
      <c r="Q134" s="116"/>
      <c r="R134" s="116"/>
      <c r="S134" s="116"/>
      <c r="T134" s="116"/>
      <c r="U134" s="116"/>
      <c r="V134" s="116"/>
      <c r="W134" s="116"/>
      <c r="X134" s="116"/>
      <c r="Y134" s="116"/>
    </row>
    <row r="135" spans="1:27" x14ac:dyDescent="0.2">
      <c r="L135" s="116"/>
      <c r="M135" s="116"/>
      <c r="N135" s="116"/>
      <c r="O135" s="116"/>
      <c r="P135" s="116"/>
      <c r="Q135" s="116"/>
      <c r="R135" s="116"/>
      <c r="S135" s="116"/>
      <c r="T135" s="116"/>
      <c r="U135" s="116"/>
      <c r="V135" s="116"/>
      <c r="W135" s="116"/>
      <c r="X135" s="116"/>
      <c r="Y135" s="116"/>
    </row>
    <row r="136" spans="1:27" x14ac:dyDescent="0.2">
      <c r="L136" s="116"/>
      <c r="M136" s="116"/>
      <c r="N136" s="116"/>
      <c r="O136" s="116"/>
      <c r="P136" s="116"/>
      <c r="Q136" s="116"/>
      <c r="R136" s="116"/>
      <c r="S136" s="116"/>
      <c r="T136" s="116"/>
      <c r="U136" s="116"/>
      <c r="V136" s="116"/>
      <c r="W136" s="116"/>
      <c r="X136" s="116"/>
      <c r="Y136" s="116"/>
    </row>
    <row r="137" spans="1:27" x14ac:dyDescent="0.2">
      <c r="L137" s="116"/>
      <c r="M137" s="116"/>
      <c r="N137" s="116"/>
      <c r="O137" s="116"/>
      <c r="P137" s="116"/>
      <c r="Q137" s="116"/>
      <c r="R137" s="116"/>
      <c r="S137" s="116"/>
      <c r="T137" s="116"/>
      <c r="U137" s="116"/>
      <c r="V137" s="116"/>
      <c r="W137" s="116"/>
      <c r="X137" s="116"/>
      <c r="Y137" s="116"/>
    </row>
    <row r="138" spans="1:27" x14ac:dyDescent="0.2">
      <c r="L138" s="116"/>
      <c r="M138" s="116"/>
      <c r="N138" s="116"/>
      <c r="O138" s="116"/>
      <c r="P138" s="116"/>
      <c r="Q138" s="116"/>
      <c r="R138" s="116"/>
      <c r="S138" s="116"/>
      <c r="T138" s="116"/>
      <c r="U138" s="116"/>
      <c r="V138" s="116"/>
      <c r="W138" s="116"/>
      <c r="X138" s="116"/>
      <c r="Y138" s="116"/>
    </row>
    <row r="139" spans="1:27" x14ac:dyDescent="0.2">
      <c r="L139" s="116"/>
      <c r="M139" s="116"/>
      <c r="N139" s="116"/>
      <c r="O139" s="116"/>
      <c r="P139" s="116"/>
      <c r="Q139" s="116"/>
      <c r="R139" s="116"/>
      <c r="S139" s="116"/>
      <c r="T139" s="116"/>
      <c r="U139" s="116"/>
      <c r="V139" s="116"/>
      <c r="W139" s="116"/>
      <c r="X139" s="116"/>
      <c r="Y139" s="116"/>
    </row>
    <row r="140" spans="1:27" x14ac:dyDescent="0.2">
      <c r="L140" s="116"/>
      <c r="M140" s="116"/>
      <c r="N140" s="116"/>
      <c r="O140" s="116"/>
      <c r="P140" s="116"/>
      <c r="Q140" s="116"/>
      <c r="R140" s="116"/>
      <c r="S140" s="116"/>
      <c r="T140" s="116"/>
      <c r="U140" s="116"/>
      <c r="V140" s="116"/>
      <c r="W140" s="116"/>
      <c r="X140" s="116"/>
      <c r="Y140" s="116"/>
    </row>
    <row r="141" spans="1:27" x14ac:dyDescent="0.2">
      <c r="L141" s="116"/>
      <c r="M141" s="116"/>
      <c r="N141" s="116"/>
      <c r="O141" s="116"/>
      <c r="P141" s="116"/>
      <c r="Q141" s="116"/>
      <c r="R141" s="116"/>
      <c r="S141" s="116"/>
      <c r="T141" s="116"/>
      <c r="U141" s="116"/>
      <c r="V141" s="116"/>
      <c r="W141" s="116"/>
      <c r="X141" s="116"/>
      <c r="Y141" s="116"/>
    </row>
    <row r="142" spans="1:27" x14ac:dyDescent="0.2">
      <c r="L142" s="116"/>
      <c r="M142" s="116"/>
      <c r="N142" s="116"/>
      <c r="O142" s="116"/>
      <c r="P142" s="116"/>
      <c r="Q142" s="116"/>
      <c r="R142" s="116"/>
      <c r="S142" s="116"/>
      <c r="T142" s="116"/>
      <c r="U142" s="116"/>
      <c r="V142" s="116"/>
      <c r="W142" s="116"/>
      <c r="X142" s="116"/>
      <c r="Y142" s="116"/>
    </row>
    <row r="143" spans="1:27" x14ac:dyDescent="0.2">
      <c r="L143" s="116"/>
      <c r="M143" s="116"/>
      <c r="N143" s="116"/>
      <c r="O143" s="116"/>
      <c r="P143" s="116"/>
      <c r="Q143" s="116"/>
      <c r="R143" s="116"/>
      <c r="S143" s="116"/>
      <c r="T143" s="116"/>
      <c r="U143" s="116"/>
      <c r="V143" s="116"/>
      <c r="W143" s="116"/>
      <c r="X143" s="116"/>
      <c r="Y143" s="116"/>
    </row>
    <row r="144" spans="1:27" x14ac:dyDescent="0.2">
      <c r="L144" s="116"/>
      <c r="M144" s="116"/>
      <c r="N144" s="116"/>
      <c r="O144" s="116"/>
      <c r="P144" s="116"/>
      <c r="Q144" s="116"/>
      <c r="R144" s="116"/>
      <c r="S144" s="116"/>
      <c r="T144" s="116"/>
      <c r="U144" s="116"/>
      <c r="V144" s="116"/>
      <c r="W144" s="116"/>
      <c r="X144" s="116"/>
      <c r="Y144" s="116"/>
    </row>
    <row r="145" spans="12:25" x14ac:dyDescent="0.2">
      <c r="L145" s="116"/>
      <c r="M145" s="116"/>
      <c r="N145" s="116"/>
      <c r="O145" s="116"/>
      <c r="P145" s="116"/>
      <c r="Q145" s="116"/>
      <c r="R145" s="116"/>
      <c r="S145" s="116"/>
      <c r="T145" s="116"/>
      <c r="U145" s="116"/>
      <c r="V145" s="116"/>
      <c r="W145" s="116"/>
      <c r="X145" s="116"/>
      <c r="Y145" s="116"/>
    </row>
    <row r="146" spans="12:25" x14ac:dyDescent="0.2">
      <c r="L146" s="116"/>
      <c r="M146" s="116"/>
      <c r="N146" s="116"/>
      <c r="O146" s="116"/>
      <c r="P146" s="116"/>
      <c r="Q146" s="116"/>
      <c r="R146" s="116"/>
      <c r="S146" s="116"/>
      <c r="T146" s="116"/>
      <c r="U146" s="116"/>
      <c r="V146" s="116"/>
      <c r="W146" s="116"/>
      <c r="X146" s="116"/>
      <c r="Y146" s="116"/>
    </row>
    <row r="147" spans="12:25" x14ac:dyDescent="0.2">
      <c r="L147" s="116"/>
      <c r="M147" s="116"/>
      <c r="N147" s="116"/>
      <c r="O147" s="116"/>
      <c r="P147" s="116"/>
      <c r="Q147" s="116"/>
      <c r="R147" s="116"/>
      <c r="S147" s="116"/>
      <c r="T147" s="116"/>
      <c r="U147" s="116"/>
      <c r="V147" s="116"/>
      <c r="W147" s="116"/>
      <c r="X147" s="116"/>
      <c r="Y147" s="116"/>
    </row>
    <row r="148" spans="12:25" x14ac:dyDescent="0.2">
      <c r="L148" s="116"/>
      <c r="M148" s="116"/>
      <c r="N148" s="116"/>
      <c r="O148" s="116"/>
      <c r="P148" s="116"/>
      <c r="Q148" s="116"/>
      <c r="R148" s="116"/>
      <c r="S148" s="116"/>
      <c r="T148" s="116"/>
      <c r="U148" s="116"/>
      <c r="V148" s="116"/>
      <c r="W148" s="116"/>
      <c r="X148" s="116"/>
      <c r="Y148" s="116"/>
    </row>
    <row r="149" spans="12:25" x14ac:dyDescent="0.2">
      <c r="L149" s="116"/>
      <c r="M149" s="116"/>
      <c r="N149" s="116"/>
      <c r="O149" s="116"/>
      <c r="P149" s="116"/>
      <c r="Q149" s="116"/>
      <c r="R149" s="116"/>
      <c r="S149" s="116"/>
      <c r="T149" s="116"/>
      <c r="U149" s="116"/>
      <c r="V149" s="116"/>
      <c r="W149" s="116"/>
      <c r="X149" s="116"/>
      <c r="Y149" s="116"/>
    </row>
    <row r="150" spans="12:25" x14ac:dyDescent="0.2">
      <c r="L150" s="116"/>
      <c r="M150" s="116"/>
      <c r="N150" s="116"/>
      <c r="O150" s="116"/>
      <c r="P150" s="116"/>
      <c r="Q150" s="116"/>
      <c r="R150" s="116"/>
      <c r="S150" s="116"/>
      <c r="T150" s="116"/>
      <c r="U150" s="116"/>
      <c r="V150" s="116"/>
      <c r="W150" s="116"/>
      <c r="X150" s="116"/>
      <c r="Y150" s="116"/>
    </row>
    <row r="151" spans="12:25" x14ac:dyDescent="0.2">
      <c r="L151" s="116"/>
      <c r="M151" s="116"/>
      <c r="N151" s="116"/>
      <c r="O151" s="116"/>
      <c r="P151" s="116"/>
      <c r="Q151" s="116"/>
      <c r="R151" s="116"/>
      <c r="S151" s="116"/>
      <c r="T151" s="116"/>
      <c r="U151" s="116"/>
      <c r="V151" s="116"/>
      <c r="W151" s="116"/>
      <c r="X151" s="116"/>
      <c r="Y151" s="116"/>
    </row>
    <row r="152" spans="12:25" x14ac:dyDescent="0.2">
      <c r="L152" s="116"/>
      <c r="M152" s="116"/>
      <c r="N152" s="116"/>
      <c r="O152" s="116"/>
      <c r="P152" s="116"/>
      <c r="Q152" s="116"/>
      <c r="R152" s="116"/>
      <c r="S152" s="116"/>
      <c r="T152" s="116"/>
      <c r="U152" s="116"/>
      <c r="V152" s="116"/>
      <c r="W152" s="116"/>
      <c r="X152" s="116"/>
      <c r="Y152" s="116"/>
    </row>
    <row r="153" spans="12:25" x14ac:dyDescent="0.2">
      <c r="L153" s="116"/>
      <c r="M153" s="116"/>
      <c r="N153" s="116"/>
      <c r="O153" s="116"/>
      <c r="P153" s="116"/>
      <c r="Q153" s="116"/>
      <c r="R153" s="116"/>
      <c r="S153" s="116"/>
      <c r="T153" s="116"/>
      <c r="U153" s="116"/>
      <c r="V153" s="116"/>
      <c r="W153" s="116"/>
      <c r="X153" s="116"/>
      <c r="Y153" s="116"/>
    </row>
    <row r="154" spans="12:25" x14ac:dyDescent="0.2">
      <c r="L154" s="116"/>
      <c r="M154" s="116"/>
      <c r="N154" s="116"/>
      <c r="O154" s="116"/>
      <c r="P154" s="116"/>
      <c r="Q154" s="116"/>
      <c r="R154" s="116"/>
      <c r="S154" s="116"/>
      <c r="T154" s="116"/>
      <c r="U154" s="116"/>
      <c r="V154" s="116"/>
      <c r="W154" s="116"/>
      <c r="X154" s="116"/>
      <c r="Y154" s="116"/>
    </row>
    <row r="155" spans="12:25" x14ac:dyDescent="0.2">
      <c r="L155" s="116"/>
      <c r="M155" s="116"/>
      <c r="N155" s="116"/>
      <c r="O155" s="116"/>
      <c r="P155" s="116"/>
      <c r="Q155" s="116"/>
      <c r="R155" s="116"/>
      <c r="S155" s="116"/>
      <c r="T155" s="116"/>
      <c r="U155" s="116"/>
      <c r="V155" s="116"/>
      <c r="W155" s="116"/>
      <c r="X155" s="116"/>
      <c r="Y155" s="116"/>
    </row>
    <row r="156" spans="12:25" x14ac:dyDescent="0.2">
      <c r="L156" s="116"/>
      <c r="M156" s="116"/>
      <c r="N156" s="116"/>
      <c r="O156" s="116"/>
      <c r="P156" s="116"/>
      <c r="Q156" s="116"/>
      <c r="R156" s="116"/>
      <c r="S156" s="116"/>
      <c r="T156" s="116"/>
      <c r="U156" s="116"/>
      <c r="V156" s="116"/>
      <c r="W156" s="116"/>
      <c r="X156" s="116"/>
      <c r="Y156" s="116"/>
    </row>
    <row r="157" spans="12:25" x14ac:dyDescent="0.2">
      <c r="L157" s="116"/>
      <c r="M157" s="116"/>
      <c r="N157" s="116"/>
      <c r="O157" s="116"/>
      <c r="P157" s="116"/>
      <c r="Q157" s="116"/>
      <c r="R157" s="116"/>
      <c r="S157" s="116"/>
      <c r="T157" s="116"/>
      <c r="U157" s="116"/>
      <c r="V157" s="116"/>
      <c r="W157" s="116"/>
      <c r="X157" s="116"/>
      <c r="Y157" s="116"/>
    </row>
    <row r="158" spans="12:25" x14ac:dyDescent="0.2">
      <c r="L158" s="116"/>
      <c r="M158" s="116"/>
      <c r="N158" s="116"/>
      <c r="O158" s="116"/>
      <c r="P158" s="116"/>
      <c r="Q158" s="116"/>
      <c r="R158" s="116"/>
      <c r="S158" s="116"/>
      <c r="T158" s="116"/>
      <c r="U158" s="116"/>
      <c r="V158" s="116"/>
      <c r="W158" s="116"/>
      <c r="X158" s="116"/>
      <c r="Y158" s="116"/>
    </row>
    <row r="159" spans="12:25" x14ac:dyDescent="0.2">
      <c r="L159" s="116"/>
      <c r="M159" s="116"/>
      <c r="N159" s="116"/>
      <c r="O159" s="116"/>
      <c r="P159" s="116"/>
      <c r="Q159" s="116"/>
      <c r="R159" s="116"/>
      <c r="S159" s="116"/>
      <c r="T159" s="116"/>
      <c r="U159" s="116"/>
      <c r="V159" s="116"/>
      <c r="W159" s="116"/>
      <c r="X159" s="116"/>
      <c r="Y159" s="116"/>
    </row>
    <row r="160" spans="12:25" x14ac:dyDescent="0.2">
      <c r="L160" s="116"/>
      <c r="M160" s="116"/>
      <c r="N160" s="116"/>
      <c r="O160" s="116"/>
      <c r="P160" s="116"/>
      <c r="Q160" s="116"/>
      <c r="R160" s="116"/>
      <c r="S160" s="116"/>
      <c r="T160" s="116"/>
      <c r="U160" s="116"/>
      <c r="V160" s="116"/>
      <c r="W160" s="116"/>
      <c r="X160" s="116"/>
      <c r="Y160" s="116"/>
    </row>
    <row r="161" spans="12:25" x14ac:dyDescent="0.2">
      <c r="L161" s="116"/>
      <c r="M161" s="116"/>
      <c r="N161" s="116"/>
      <c r="O161" s="116"/>
      <c r="P161" s="116"/>
      <c r="Q161" s="116"/>
      <c r="R161" s="116"/>
      <c r="S161" s="116"/>
      <c r="T161" s="116"/>
      <c r="U161" s="116"/>
      <c r="V161" s="116"/>
      <c r="W161" s="116"/>
      <c r="X161" s="116"/>
      <c r="Y161" s="116"/>
    </row>
    <row r="162" spans="12:25" x14ac:dyDescent="0.2">
      <c r="L162" s="116"/>
      <c r="M162" s="116"/>
      <c r="N162" s="116"/>
      <c r="O162" s="116"/>
      <c r="P162" s="116"/>
      <c r="Q162" s="116"/>
      <c r="R162" s="116"/>
      <c r="S162" s="116"/>
      <c r="T162" s="116"/>
      <c r="U162" s="116"/>
      <c r="V162" s="116"/>
      <c r="W162" s="116"/>
      <c r="X162" s="116"/>
      <c r="Y162" s="116"/>
    </row>
    <row r="163" spans="12:25" x14ac:dyDescent="0.2">
      <c r="L163" s="116"/>
      <c r="M163" s="116"/>
      <c r="N163" s="116"/>
      <c r="O163" s="116"/>
      <c r="P163" s="116"/>
      <c r="Q163" s="116"/>
      <c r="R163" s="116"/>
      <c r="S163" s="116"/>
      <c r="T163" s="116"/>
      <c r="U163" s="116"/>
      <c r="V163" s="116"/>
      <c r="W163" s="116"/>
      <c r="X163" s="116"/>
      <c r="Y163" s="116"/>
    </row>
    <row r="164" spans="12:25" x14ac:dyDescent="0.2">
      <c r="L164" s="116"/>
      <c r="M164" s="116"/>
      <c r="N164" s="116"/>
      <c r="O164" s="116"/>
      <c r="P164" s="116"/>
      <c r="Q164" s="116"/>
      <c r="R164" s="116"/>
      <c r="S164" s="116"/>
      <c r="T164" s="116"/>
      <c r="U164" s="116"/>
      <c r="V164" s="116"/>
      <c r="W164" s="116"/>
      <c r="X164" s="116"/>
      <c r="Y164" s="116"/>
    </row>
    <row r="165" spans="12:25" x14ac:dyDescent="0.2">
      <c r="L165" s="116"/>
      <c r="M165" s="116"/>
      <c r="N165" s="116"/>
      <c r="O165" s="116"/>
      <c r="P165" s="116"/>
      <c r="Q165" s="116"/>
      <c r="R165" s="116"/>
      <c r="S165" s="116"/>
      <c r="T165" s="116"/>
      <c r="U165" s="116"/>
      <c r="V165" s="116"/>
      <c r="W165" s="116"/>
      <c r="X165" s="116"/>
      <c r="Y165" s="116"/>
    </row>
    <row r="166" spans="12:25" x14ac:dyDescent="0.2">
      <c r="L166" s="116"/>
      <c r="M166" s="116"/>
      <c r="N166" s="116"/>
      <c r="O166" s="116"/>
      <c r="P166" s="116"/>
      <c r="Q166" s="116"/>
      <c r="R166" s="116"/>
      <c r="S166" s="116"/>
      <c r="T166" s="116"/>
      <c r="U166" s="116"/>
      <c r="V166" s="116"/>
      <c r="W166" s="116"/>
      <c r="X166" s="116"/>
      <c r="Y166" s="116"/>
    </row>
    <row r="167" spans="12:25" x14ac:dyDescent="0.2">
      <c r="L167" s="116"/>
      <c r="M167" s="116"/>
      <c r="N167" s="116"/>
      <c r="O167" s="116"/>
      <c r="P167" s="116"/>
      <c r="Q167" s="116"/>
      <c r="R167" s="116"/>
      <c r="S167" s="116"/>
      <c r="T167" s="116"/>
      <c r="U167" s="116"/>
      <c r="V167" s="116"/>
      <c r="W167" s="116"/>
      <c r="X167" s="116"/>
      <c r="Y167" s="116"/>
    </row>
    <row r="168" spans="12:25" x14ac:dyDescent="0.2">
      <c r="L168" s="116"/>
      <c r="M168" s="116"/>
      <c r="N168" s="116"/>
      <c r="O168" s="116"/>
      <c r="P168" s="116"/>
      <c r="Q168" s="116"/>
      <c r="R168" s="116"/>
      <c r="S168" s="116"/>
      <c r="T168" s="116"/>
      <c r="U168" s="116"/>
      <c r="V168" s="116"/>
      <c r="W168" s="116"/>
      <c r="X168" s="116"/>
      <c r="Y168" s="116"/>
    </row>
    <row r="169" spans="12:25" x14ac:dyDescent="0.2">
      <c r="L169" s="116"/>
      <c r="M169" s="116"/>
      <c r="N169" s="116"/>
      <c r="O169" s="116"/>
      <c r="P169" s="116"/>
      <c r="Q169" s="116"/>
      <c r="R169" s="116"/>
      <c r="S169" s="116"/>
      <c r="T169" s="116"/>
      <c r="U169" s="116"/>
      <c r="V169" s="116"/>
      <c r="W169" s="116"/>
      <c r="X169" s="116"/>
      <c r="Y169" s="116"/>
    </row>
    <row r="170" spans="12:25" x14ac:dyDescent="0.2">
      <c r="L170" s="116"/>
      <c r="M170" s="116"/>
      <c r="N170" s="116"/>
      <c r="O170" s="116"/>
      <c r="P170" s="116"/>
      <c r="Q170" s="116"/>
      <c r="R170" s="116"/>
      <c r="S170" s="116"/>
      <c r="T170" s="116"/>
      <c r="U170" s="116"/>
      <c r="V170" s="116"/>
      <c r="W170" s="116"/>
      <c r="X170" s="116"/>
      <c r="Y170" s="116"/>
    </row>
    <row r="171" spans="12:25" x14ac:dyDescent="0.2">
      <c r="L171" s="116"/>
      <c r="M171" s="116"/>
      <c r="N171" s="116"/>
      <c r="O171" s="116"/>
      <c r="P171" s="116"/>
      <c r="Q171" s="116"/>
      <c r="R171" s="116"/>
      <c r="S171" s="116"/>
      <c r="T171" s="116"/>
      <c r="U171" s="116"/>
      <c r="V171" s="116"/>
      <c r="W171" s="116"/>
      <c r="X171" s="116"/>
      <c r="Y171" s="116"/>
    </row>
    <row r="172" spans="12:25" x14ac:dyDescent="0.2">
      <c r="L172" s="116"/>
      <c r="M172" s="116"/>
      <c r="N172" s="116"/>
      <c r="O172" s="116"/>
      <c r="P172" s="116"/>
      <c r="Q172" s="116"/>
      <c r="R172" s="116"/>
      <c r="S172" s="116"/>
      <c r="T172" s="116"/>
      <c r="U172" s="116"/>
      <c r="V172" s="116"/>
      <c r="W172" s="116"/>
      <c r="X172" s="116"/>
      <c r="Y172" s="116"/>
    </row>
    <row r="173" spans="12:25" x14ac:dyDescent="0.2">
      <c r="L173" s="116"/>
      <c r="M173" s="116"/>
      <c r="N173" s="116"/>
      <c r="O173" s="116"/>
      <c r="P173" s="116"/>
      <c r="Q173" s="116"/>
      <c r="R173" s="116"/>
      <c r="S173" s="116"/>
      <c r="T173" s="116"/>
      <c r="U173" s="116"/>
      <c r="V173" s="116"/>
      <c r="W173" s="116"/>
      <c r="X173" s="116"/>
      <c r="Y173" s="116"/>
    </row>
    <row r="174" spans="12:25" x14ac:dyDescent="0.2">
      <c r="L174" s="116"/>
      <c r="M174" s="116"/>
      <c r="N174" s="116"/>
      <c r="O174" s="116"/>
      <c r="P174" s="116"/>
      <c r="Q174" s="116"/>
      <c r="R174" s="116"/>
      <c r="S174" s="116"/>
      <c r="T174" s="116"/>
      <c r="U174" s="116"/>
      <c r="V174" s="116"/>
      <c r="W174" s="116"/>
      <c r="X174" s="116"/>
      <c r="Y174" s="116"/>
    </row>
    <row r="175" spans="12:25" x14ac:dyDescent="0.2">
      <c r="L175" s="116"/>
      <c r="M175" s="116"/>
      <c r="N175" s="116"/>
      <c r="O175" s="116"/>
      <c r="P175" s="116"/>
      <c r="Q175" s="116"/>
      <c r="R175" s="116"/>
      <c r="S175" s="116"/>
      <c r="T175" s="116"/>
      <c r="U175" s="116"/>
      <c r="V175" s="116"/>
      <c r="W175" s="116"/>
      <c r="X175" s="116"/>
      <c r="Y175" s="116"/>
    </row>
    <row r="176" spans="12:25" x14ac:dyDescent="0.2">
      <c r="L176" s="116"/>
      <c r="M176" s="116"/>
      <c r="N176" s="116"/>
      <c r="O176" s="116"/>
      <c r="P176" s="116"/>
      <c r="Q176" s="116"/>
      <c r="R176" s="116"/>
      <c r="S176" s="116"/>
      <c r="T176" s="116"/>
      <c r="U176" s="116"/>
      <c r="V176" s="116"/>
      <c r="W176" s="116"/>
      <c r="X176" s="116"/>
      <c r="Y176" s="116"/>
    </row>
    <row r="177" spans="12:25" x14ac:dyDescent="0.2">
      <c r="L177" s="116"/>
      <c r="M177" s="116"/>
      <c r="N177" s="116"/>
      <c r="O177" s="116"/>
      <c r="P177" s="116"/>
      <c r="Q177" s="116"/>
      <c r="R177" s="116"/>
      <c r="S177" s="116"/>
      <c r="T177" s="116"/>
      <c r="U177" s="116"/>
      <c r="V177" s="116"/>
      <c r="W177" s="116"/>
      <c r="X177" s="116"/>
      <c r="Y177" s="116"/>
    </row>
    <row r="178" spans="12:25" x14ac:dyDescent="0.2">
      <c r="L178" s="116"/>
      <c r="M178" s="116"/>
      <c r="N178" s="116"/>
      <c r="O178" s="116"/>
      <c r="P178" s="116"/>
      <c r="Q178" s="116"/>
      <c r="R178" s="116"/>
      <c r="S178" s="116"/>
      <c r="T178" s="116"/>
      <c r="U178" s="116"/>
      <c r="V178" s="116"/>
      <c r="W178" s="116"/>
      <c r="X178" s="116"/>
      <c r="Y178" s="116"/>
    </row>
    <row r="179" spans="12:25" x14ac:dyDescent="0.2">
      <c r="L179" s="116"/>
      <c r="M179" s="116"/>
      <c r="N179" s="116"/>
      <c r="O179" s="116"/>
      <c r="P179" s="116"/>
      <c r="Q179" s="116"/>
      <c r="R179" s="116"/>
      <c r="S179" s="116"/>
      <c r="T179" s="116"/>
      <c r="U179" s="116"/>
      <c r="V179" s="116"/>
      <c r="W179" s="116"/>
      <c r="X179" s="116"/>
      <c r="Y179" s="116"/>
    </row>
    <row r="180" spans="12:25" x14ac:dyDescent="0.2">
      <c r="L180" s="116"/>
      <c r="M180" s="116"/>
      <c r="N180" s="116"/>
      <c r="O180" s="116"/>
      <c r="P180" s="116"/>
      <c r="Q180" s="116"/>
      <c r="R180" s="116"/>
      <c r="S180" s="116"/>
      <c r="T180" s="116"/>
      <c r="U180" s="116"/>
      <c r="V180" s="116"/>
      <c r="W180" s="116"/>
      <c r="X180" s="116"/>
      <c r="Y180" s="116"/>
    </row>
    <row r="181" spans="12:25" x14ac:dyDescent="0.2">
      <c r="L181" s="116"/>
      <c r="M181" s="116"/>
      <c r="N181" s="116"/>
      <c r="O181" s="116"/>
      <c r="P181" s="116"/>
      <c r="Q181" s="116"/>
      <c r="R181" s="116"/>
      <c r="S181" s="116"/>
      <c r="T181" s="116"/>
      <c r="U181" s="116"/>
      <c r="V181" s="116"/>
      <c r="W181" s="116"/>
      <c r="X181" s="116"/>
      <c r="Y181" s="116"/>
    </row>
    <row r="182" spans="12:25" x14ac:dyDescent="0.2">
      <c r="L182" s="116"/>
      <c r="M182" s="116"/>
      <c r="N182" s="116"/>
      <c r="O182" s="116"/>
      <c r="P182" s="116"/>
      <c r="Q182" s="116"/>
      <c r="R182" s="116"/>
      <c r="S182" s="116"/>
      <c r="T182" s="116"/>
      <c r="U182" s="116"/>
      <c r="V182" s="116"/>
      <c r="W182" s="116"/>
      <c r="X182" s="116"/>
      <c r="Y182" s="116"/>
    </row>
    <row r="183" spans="12:25" x14ac:dyDescent="0.2">
      <c r="L183" s="116"/>
      <c r="M183" s="116"/>
      <c r="N183" s="116"/>
      <c r="O183" s="116"/>
      <c r="P183" s="116"/>
      <c r="Q183" s="116"/>
      <c r="R183" s="116"/>
      <c r="S183" s="116"/>
      <c r="T183" s="116"/>
      <c r="U183" s="116"/>
      <c r="V183" s="116"/>
      <c r="W183" s="116"/>
      <c r="X183" s="116"/>
      <c r="Y183" s="116"/>
    </row>
    <row r="184" spans="12:25" x14ac:dyDescent="0.2">
      <c r="L184" s="116"/>
      <c r="M184" s="116"/>
      <c r="N184" s="116"/>
      <c r="O184" s="116"/>
      <c r="P184" s="116"/>
      <c r="Q184" s="116"/>
      <c r="R184" s="116"/>
      <c r="S184" s="116"/>
      <c r="T184" s="116"/>
      <c r="U184" s="116"/>
      <c r="V184" s="116"/>
      <c r="W184" s="116"/>
      <c r="X184" s="116"/>
      <c r="Y184" s="116"/>
    </row>
    <row r="185" spans="12:25" x14ac:dyDescent="0.2">
      <c r="L185" s="116"/>
      <c r="M185" s="116"/>
      <c r="N185" s="116"/>
      <c r="O185" s="116"/>
      <c r="P185" s="116"/>
      <c r="Q185" s="116"/>
      <c r="R185" s="116"/>
      <c r="S185" s="116"/>
      <c r="T185" s="116"/>
      <c r="U185" s="116"/>
      <c r="V185" s="116"/>
      <c r="W185" s="116"/>
      <c r="X185" s="116"/>
      <c r="Y185" s="116"/>
    </row>
    <row r="186" spans="12:25" x14ac:dyDescent="0.2">
      <c r="L186" s="116"/>
      <c r="M186" s="116"/>
      <c r="N186" s="116"/>
      <c r="O186" s="116"/>
      <c r="P186" s="116"/>
      <c r="Q186" s="116"/>
      <c r="R186" s="116"/>
      <c r="S186" s="116"/>
      <c r="T186" s="116"/>
      <c r="U186" s="116"/>
      <c r="V186" s="116"/>
      <c r="W186" s="116"/>
      <c r="X186" s="116"/>
      <c r="Y186" s="116"/>
    </row>
    <row r="187" spans="12:25" x14ac:dyDescent="0.2">
      <c r="L187" s="116"/>
      <c r="M187" s="116"/>
      <c r="N187" s="116"/>
      <c r="O187" s="116"/>
      <c r="P187" s="116"/>
      <c r="Q187" s="116"/>
      <c r="R187" s="116"/>
      <c r="S187" s="116"/>
      <c r="T187" s="116"/>
      <c r="U187" s="116"/>
      <c r="V187" s="116"/>
      <c r="W187" s="116"/>
      <c r="X187" s="116"/>
      <c r="Y187" s="116"/>
    </row>
    <row r="188" spans="12:25" x14ac:dyDescent="0.2">
      <c r="L188" s="116"/>
      <c r="M188" s="116"/>
      <c r="N188" s="116"/>
      <c r="O188" s="116"/>
      <c r="P188" s="116"/>
      <c r="Q188" s="116"/>
      <c r="R188" s="116"/>
      <c r="S188" s="116"/>
      <c r="T188" s="116"/>
      <c r="U188" s="116"/>
      <c r="V188" s="116"/>
      <c r="W188" s="116"/>
      <c r="X188" s="116"/>
      <c r="Y188" s="116"/>
    </row>
  </sheetData>
  <sheetProtection password="EFD5" sheet="1" objects="1" scenarios="1" selectLockedCells="1"/>
  <customSheetViews>
    <customSheetView guid="{1C9891D5-877B-4903-B2F9-581957D393DC}" showPageBreaks="1" showGridLines="0" printArea="1">
      <selection sqref="A1:J132"/>
      <rowBreaks count="2" manualBreakCount="2">
        <brk id="42" max="16383" man="1"/>
        <brk id="97" max="16383" man="1"/>
      </rowBreaks>
      <pageMargins left="0.39370078740157483" right="0.70866141732283472" top="0.39370078740157483" bottom="0.78740157480314965" header="0.31496062992125984" footer="0.31496062992125984"/>
      <pageSetup paperSize="9" fitToWidth="0" fitToHeight="0" orientation="portrait" r:id="rId1"/>
    </customSheetView>
    <customSheetView guid="{9ABA3363-4526-4026-B2DC-E6B8C58F2071}" showGridLines="0">
      <selection sqref="A1:J132"/>
      <rowBreaks count="2" manualBreakCount="2">
        <brk id="42" max="16383" man="1"/>
        <brk id="97" max="16383" man="1"/>
      </rowBreaks>
      <pageMargins left="0.39370078740157483" right="0.70866141732283472" top="0.39370078740157483" bottom="0.78740157480314965" header="0.31496062992125984" footer="0.31496062992125984"/>
      <pageSetup paperSize="9" fitToWidth="0" fitToHeight="0" orientation="portrait" r:id="rId2"/>
    </customSheetView>
  </customSheetViews>
  <mergeCells count="10">
    <mergeCell ref="A43:J43"/>
    <mergeCell ref="A74:J74"/>
    <mergeCell ref="A98:J98"/>
    <mergeCell ref="A111:J111"/>
    <mergeCell ref="A124:J124"/>
    <mergeCell ref="N3:P3"/>
    <mergeCell ref="A9:I9"/>
    <mergeCell ref="A10:J10"/>
    <mergeCell ref="A11:H13"/>
    <mergeCell ref="A17:H18"/>
  </mergeCells>
  <hyperlinks>
    <hyperlink ref="N3:P3" location="'Börja här'!A1" display="TILLBAKA TILL FÖRSTA SIDAN"/>
  </hyperlinks>
  <pageMargins left="0.39370078740157483" right="0.70866141732283472" top="0.39370078740157483" bottom="0.78740157480314965" header="0.31496062992125984" footer="0.31496062992125984"/>
  <pageSetup paperSize="9" fitToWidth="0" fitToHeight="0" orientation="portrait" r:id="rId3"/>
  <rowBreaks count="2" manualBreakCount="2">
    <brk id="42" max="16383" man="1"/>
    <brk id="97" max="16383" man="1"/>
  </rowBreaks>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58"/>
  <sheetViews>
    <sheetView showGridLines="0" topLeftCell="B1" workbookViewId="0">
      <selection activeCell="O2" sqref="O2:Q2"/>
    </sheetView>
  </sheetViews>
  <sheetFormatPr defaultRowHeight="12.75" x14ac:dyDescent="0.2"/>
  <cols>
    <col min="1" max="8" width="9.140625" style="1"/>
    <col min="9" max="9" width="10.5703125" style="1" customWidth="1"/>
    <col min="10" max="10" width="4.85546875" style="1" customWidth="1"/>
    <col min="11" max="11" width="3.5703125" style="1" customWidth="1"/>
    <col min="12" max="16384" width="9.140625" style="1"/>
  </cols>
  <sheetData>
    <row r="1" spans="1:22" ht="12.75" customHeight="1" x14ac:dyDescent="0.2">
      <c r="A1" s="18"/>
      <c r="B1" s="18"/>
      <c r="C1" s="18"/>
      <c r="D1" s="18"/>
      <c r="E1" s="18"/>
      <c r="F1" s="18"/>
      <c r="G1" s="18"/>
      <c r="H1" s="18"/>
      <c r="I1" s="18"/>
      <c r="J1" s="18"/>
    </row>
    <row r="2" spans="1:22" ht="12.75" customHeight="1" x14ac:dyDescent="0.2">
      <c r="A2" s="18"/>
      <c r="B2" s="18"/>
      <c r="C2" s="18"/>
      <c r="D2" s="18"/>
      <c r="E2" s="18"/>
      <c r="F2" s="18"/>
      <c r="G2" s="18"/>
      <c r="H2" s="18"/>
      <c r="I2" s="18"/>
      <c r="J2" s="18"/>
      <c r="O2" s="448" t="s">
        <v>48</v>
      </c>
      <c r="P2" s="449"/>
      <c r="Q2" s="450"/>
    </row>
    <row r="3" spans="1:22" ht="12.75" customHeight="1" x14ac:dyDescent="0.2">
      <c r="A3" s="18"/>
      <c r="B3" s="18"/>
      <c r="C3" s="18"/>
      <c r="D3" s="18"/>
      <c r="E3" s="18"/>
      <c r="F3" s="18"/>
      <c r="G3" s="18"/>
      <c r="H3" s="18"/>
      <c r="I3" s="18"/>
      <c r="J3" s="18"/>
    </row>
    <row r="4" spans="1:22" ht="12.75" customHeight="1" x14ac:dyDescent="0.2">
      <c r="A4" s="18"/>
      <c r="B4" s="18"/>
      <c r="C4" s="18"/>
      <c r="D4" s="18"/>
      <c r="E4" s="18"/>
      <c r="F4" s="18"/>
      <c r="G4" s="18"/>
      <c r="H4" s="18"/>
      <c r="I4" s="18"/>
      <c r="J4" s="18"/>
    </row>
    <row r="5" spans="1:22" ht="12.75" customHeight="1" x14ac:dyDescent="0.2">
      <c r="A5" s="452" t="s">
        <v>6</v>
      </c>
      <c r="B5" s="452"/>
      <c r="C5" s="452"/>
      <c r="D5" s="452"/>
      <c r="E5" s="452"/>
      <c r="F5" s="452"/>
      <c r="G5" s="452"/>
      <c r="H5" s="452"/>
      <c r="I5" s="452"/>
      <c r="J5" s="452"/>
    </row>
    <row r="6" spans="1:22" ht="12.75" customHeight="1" x14ac:dyDescent="0.2">
      <c r="A6" s="18"/>
      <c r="B6" s="18"/>
      <c r="C6" s="18"/>
      <c r="D6" s="18"/>
      <c r="E6" s="18"/>
      <c r="F6" s="18"/>
      <c r="G6" s="18"/>
      <c r="H6" s="18"/>
      <c r="I6" s="18"/>
      <c r="J6" s="18"/>
    </row>
    <row r="7" spans="1:22" ht="12.75" customHeight="1" x14ac:dyDescent="0.2">
      <c r="A7" s="120" t="s">
        <v>7</v>
      </c>
      <c r="B7" s="10"/>
      <c r="C7" s="10"/>
      <c r="D7" s="10"/>
      <c r="E7" s="10"/>
      <c r="F7" s="10"/>
      <c r="G7" s="10"/>
      <c r="H7" s="10"/>
      <c r="I7" s="10"/>
      <c r="J7" s="10"/>
      <c r="L7" s="480" t="s">
        <v>8</v>
      </c>
      <c r="M7" s="480"/>
      <c r="N7" s="480"/>
      <c r="O7" s="480"/>
      <c r="P7" s="480"/>
      <c r="Q7" s="480"/>
      <c r="R7" s="480"/>
      <c r="S7" s="480"/>
      <c r="T7" s="480"/>
      <c r="U7" s="480"/>
      <c r="V7" s="480"/>
    </row>
    <row r="8" spans="1:22" ht="12.75" customHeight="1" x14ac:dyDescent="0.2">
      <c r="A8" s="10"/>
      <c r="B8" s="10"/>
      <c r="C8" s="10"/>
      <c r="D8" s="10"/>
      <c r="E8" s="10"/>
      <c r="F8" s="10"/>
      <c r="G8" s="10"/>
      <c r="H8" s="10"/>
      <c r="I8" s="10"/>
      <c r="J8" s="10"/>
      <c r="L8" s="480"/>
      <c r="M8" s="480"/>
      <c r="N8" s="480"/>
      <c r="O8" s="480"/>
      <c r="P8" s="480"/>
      <c r="Q8" s="480"/>
      <c r="R8" s="480"/>
      <c r="S8" s="480"/>
      <c r="T8" s="480"/>
      <c r="U8" s="480"/>
      <c r="V8" s="480"/>
    </row>
    <row r="9" spans="1:22" ht="12.75" customHeight="1" x14ac:dyDescent="0.2">
      <c r="A9" s="10"/>
      <c r="B9" s="10"/>
      <c r="C9" s="10"/>
      <c r="D9" s="10"/>
      <c r="E9" s="10"/>
      <c r="F9" s="10"/>
      <c r="G9" s="10"/>
      <c r="H9" s="10"/>
      <c r="I9" s="10"/>
      <c r="J9" s="10"/>
      <c r="L9" s="480"/>
      <c r="M9" s="480"/>
      <c r="N9" s="480"/>
      <c r="O9" s="480"/>
      <c r="P9" s="480"/>
      <c r="Q9" s="480"/>
      <c r="R9" s="480"/>
      <c r="S9" s="480"/>
      <c r="T9" s="480"/>
      <c r="U9" s="480"/>
      <c r="V9" s="480"/>
    </row>
    <row r="10" spans="1:22" ht="12.75" customHeight="1" x14ac:dyDescent="0.2">
      <c r="A10" s="10"/>
      <c r="B10" s="10"/>
      <c r="C10" s="10"/>
      <c r="D10" s="10"/>
      <c r="E10" s="10"/>
      <c r="F10" s="10"/>
      <c r="G10" s="10"/>
      <c r="H10" s="10"/>
      <c r="I10" s="10"/>
      <c r="J10" s="10"/>
    </row>
    <row r="11" spans="1:22" ht="12.75" customHeight="1" x14ac:dyDescent="0.2">
      <c r="A11" s="120" t="s">
        <v>9</v>
      </c>
      <c r="B11" s="10"/>
      <c r="C11" s="437"/>
      <c r="D11" s="446"/>
      <c r="E11" s="446"/>
      <c r="F11" s="446"/>
      <c r="G11" s="446"/>
      <c r="H11" s="447"/>
      <c r="I11" s="10"/>
      <c r="J11" s="10"/>
    </row>
    <row r="12" spans="1:22" ht="12.75" customHeight="1" x14ac:dyDescent="0.2">
      <c r="A12" s="10"/>
      <c r="B12" s="10"/>
      <c r="C12" s="10"/>
      <c r="D12" s="10"/>
      <c r="E12" s="10"/>
      <c r="F12" s="10"/>
      <c r="G12" s="10"/>
      <c r="H12" s="10"/>
      <c r="I12" s="10"/>
      <c r="J12" s="10"/>
    </row>
    <row r="13" spans="1:22" ht="99.95" customHeight="1" x14ac:dyDescent="0.2">
      <c r="A13" s="481" t="s">
        <v>10</v>
      </c>
      <c r="B13" s="481"/>
      <c r="C13" s="408"/>
      <c r="D13" s="374"/>
      <c r="E13" s="374"/>
      <c r="F13" s="374"/>
      <c r="G13" s="374"/>
      <c r="H13" s="375"/>
      <c r="I13" s="135" t="str">
        <f>"500 tecken ("&amp;TEXT(LEN(C13),"0")&amp;" använt)"</f>
        <v>500 tecken (0 använt)</v>
      </c>
      <c r="J13" s="10"/>
    </row>
    <row r="14" spans="1:22" ht="12.75" customHeight="1" x14ac:dyDescent="0.2">
      <c r="A14" s="10"/>
      <c r="B14" s="10"/>
      <c r="C14" s="10"/>
      <c r="D14" s="10"/>
      <c r="E14" s="10"/>
      <c r="F14" s="10"/>
      <c r="G14" s="10"/>
      <c r="H14" s="10"/>
      <c r="I14" s="10"/>
      <c r="J14" s="10"/>
    </row>
    <row r="15" spans="1:22" ht="12.75" customHeight="1" x14ac:dyDescent="0.2">
      <c r="A15" s="120" t="s">
        <v>9</v>
      </c>
      <c r="B15" s="10"/>
      <c r="C15" s="437"/>
      <c r="D15" s="446"/>
      <c r="E15" s="446"/>
      <c r="F15" s="446"/>
      <c r="G15" s="446"/>
      <c r="H15" s="447"/>
      <c r="I15" s="10"/>
      <c r="J15" s="10"/>
    </row>
    <row r="16" spans="1:22" ht="12.75" customHeight="1" x14ac:dyDescent="0.2">
      <c r="A16" s="10"/>
      <c r="B16" s="10"/>
      <c r="C16" s="10"/>
      <c r="D16" s="10"/>
      <c r="E16" s="10"/>
      <c r="F16" s="10"/>
      <c r="G16" s="10"/>
      <c r="H16" s="10"/>
      <c r="I16" s="10"/>
      <c r="J16" s="10"/>
    </row>
    <row r="17" spans="1:10" ht="99.95" customHeight="1" x14ac:dyDescent="0.2">
      <c r="A17" s="481" t="s">
        <v>10</v>
      </c>
      <c r="B17" s="481"/>
      <c r="C17" s="408"/>
      <c r="D17" s="374"/>
      <c r="E17" s="374"/>
      <c r="F17" s="374"/>
      <c r="G17" s="374"/>
      <c r="H17" s="375"/>
      <c r="I17" s="135" t="str">
        <f>"500 tecken ("&amp;TEXT(LEN(C17),"0")&amp;" använt)"</f>
        <v>500 tecken (0 använt)</v>
      </c>
      <c r="J17" s="10"/>
    </row>
    <row r="18" spans="1:10" ht="12.75" customHeight="1" x14ac:dyDescent="0.2">
      <c r="A18" s="10"/>
      <c r="B18" s="10"/>
      <c r="C18" s="10"/>
      <c r="D18" s="10"/>
      <c r="E18" s="10"/>
      <c r="F18" s="10"/>
      <c r="G18" s="10"/>
      <c r="H18" s="10"/>
      <c r="I18" s="10"/>
      <c r="J18" s="10"/>
    </row>
    <row r="19" spans="1:10" ht="12.75" customHeight="1" x14ac:dyDescent="0.2">
      <c r="A19" s="120" t="s">
        <v>9</v>
      </c>
      <c r="B19" s="10"/>
      <c r="C19" s="437"/>
      <c r="D19" s="446"/>
      <c r="E19" s="446"/>
      <c r="F19" s="446"/>
      <c r="G19" s="446"/>
      <c r="H19" s="447"/>
      <c r="I19" s="10"/>
      <c r="J19" s="10"/>
    </row>
    <row r="20" spans="1:10" ht="12.75" customHeight="1" x14ac:dyDescent="0.2">
      <c r="A20" s="10"/>
      <c r="B20" s="10"/>
      <c r="C20" s="10"/>
      <c r="D20" s="10"/>
      <c r="E20" s="10"/>
      <c r="F20" s="10"/>
      <c r="G20" s="10"/>
      <c r="H20" s="10"/>
      <c r="I20" s="10"/>
      <c r="J20" s="10"/>
    </row>
    <row r="21" spans="1:10" ht="99.95" customHeight="1" x14ac:dyDescent="0.2">
      <c r="A21" s="481" t="s">
        <v>10</v>
      </c>
      <c r="B21" s="481"/>
      <c r="C21" s="408"/>
      <c r="D21" s="374"/>
      <c r="E21" s="374"/>
      <c r="F21" s="374"/>
      <c r="G21" s="374"/>
      <c r="H21" s="375"/>
      <c r="I21" s="135" t="str">
        <f>"500 tecken ("&amp;TEXT(LEN(C21),"0")&amp;" använt)"</f>
        <v>500 tecken (0 använt)</v>
      </c>
      <c r="J21" s="10"/>
    </row>
    <row r="22" spans="1:10" ht="12.75" customHeight="1" x14ac:dyDescent="0.2">
      <c r="A22" s="10"/>
      <c r="B22" s="10"/>
      <c r="C22" s="10"/>
      <c r="D22" s="10"/>
      <c r="E22" s="10"/>
      <c r="F22" s="10"/>
      <c r="G22" s="10"/>
      <c r="H22" s="10"/>
      <c r="I22" s="10"/>
      <c r="J22" s="10"/>
    </row>
    <row r="23" spans="1:10" ht="12.75" customHeight="1" x14ac:dyDescent="0.2">
      <c r="A23" s="120" t="s">
        <v>9</v>
      </c>
      <c r="B23" s="10"/>
      <c r="C23" s="437"/>
      <c r="D23" s="446"/>
      <c r="E23" s="446"/>
      <c r="F23" s="446"/>
      <c r="G23" s="446"/>
      <c r="H23" s="447"/>
      <c r="I23" s="10"/>
      <c r="J23" s="10"/>
    </row>
    <row r="24" spans="1:10" ht="12.75" customHeight="1" x14ac:dyDescent="0.2">
      <c r="A24" s="10"/>
      <c r="B24" s="10"/>
      <c r="C24" s="10"/>
      <c r="D24" s="10"/>
      <c r="E24" s="10"/>
      <c r="F24" s="10"/>
      <c r="G24" s="10"/>
      <c r="H24" s="10"/>
      <c r="I24" s="10"/>
      <c r="J24" s="10"/>
    </row>
    <row r="25" spans="1:10" ht="99.95" customHeight="1" x14ac:dyDescent="0.2">
      <c r="A25" s="481" t="s">
        <v>10</v>
      </c>
      <c r="B25" s="481"/>
      <c r="C25" s="437"/>
      <c r="D25" s="446"/>
      <c r="E25" s="446"/>
      <c r="F25" s="446"/>
      <c r="G25" s="446"/>
      <c r="H25" s="447"/>
      <c r="I25" s="135" t="str">
        <f>"500 tecken ("&amp;TEXT(LEN(C25),"0")&amp;" använt)"</f>
        <v>500 tecken (0 använt)</v>
      </c>
      <c r="J25" s="10"/>
    </row>
    <row r="26" spans="1:10" ht="12.75" customHeight="1" x14ac:dyDescent="0.2">
      <c r="A26" s="10"/>
      <c r="B26" s="10"/>
      <c r="C26" s="10"/>
      <c r="D26" s="10"/>
      <c r="E26" s="10"/>
      <c r="F26" s="10"/>
      <c r="G26" s="10"/>
      <c r="H26" s="10"/>
      <c r="I26" s="10"/>
      <c r="J26" s="10"/>
    </row>
    <row r="27" spans="1:10" ht="12.75" customHeight="1" x14ac:dyDescent="0.2">
      <c r="A27" s="120" t="s">
        <v>9</v>
      </c>
      <c r="B27" s="10"/>
      <c r="C27" s="437"/>
      <c r="D27" s="446"/>
      <c r="E27" s="446"/>
      <c r="F27" s="446"/>
      <c r="G27" s="446"/>
      <c r="H27" s="447"/>
      <c r="I27" s="10"/>
      <c r="J27" s="10"/>
    </row>
    <row r="28" spans="1:10" ht="12.75" customHeight="1" x14ac:dyDescent="0.2">
      <c r="A28" s="10"/>
      <c r="B28" s="10"/>
      <c r="C28" s="10"/>
      <c r="D28" s="10"/>
      <c r="E28" s="10"/>
      <c r="F28" s="10"/>
      <c r="G28" s="10"/>
      <c r="H28" s="10"/>
      <c r="I28" s="10"/>
      <c r="J28" s="10"/>
    </row>
    <row r="29" spans="1:10" ht="99.95" customHeight="1" x14ac:dyDescent="0.2">
      <c r="A29" s="481" t="s">
        <v>10</v>
      </c>
      <c r="B29" s="481"/>
      <c r="C29" s="437"/>
      <c r="D29" s="446"/>
      <c r="E29" s="446"/>
      <c r="F29" s="446"/>
      <c r="G29" s="446"/>
      <c r="H29" s="447"/>
      <c r="I29" s="135" t="str">
        <f>"500 tecken ("&amp;TEXT(LEN(C29),"0")&amp;" använt)"</f>
        <v>500 tecken (0 använt)</v>
      </c>
      <c r="J29" s="10"/>
    </row>
    <row r="30" spans="1:10" ht="12.75" customHeight="1" x14ac:dyDescent="0.2">
      <c r="A30" s="10"/>
      <c r="B30" s="10"/>
      <c r="C30" s="10"/>
      <c r="D30" s="10"/>
      <c r="E30" s="10"/>
      <c r="F30" s="10"/>
      <c r="G30" s="10"/>
      <c r="H30" s="10"/>
      <c r="I30" s="10"/>
      <c r="J30" s="10"/>
    </row>
    <row r="31" spans="1:10" ht="12.75" customHeight="1" x14ac:dyDescent="0.2">
      <c r="A31" s="120" t="s">
        <v>9</v>
      </c>
      <c r="B31" s="10"/>
      <c r="C31" s="437"/>
      <c r="D31" s="446"/>
      <c r="E31" s="446"/>
      <c r="F31" s="446"/>
      <c r="G31" s="446"/>
      <c r="H31" s="447"/>
      <c r="I31" s="10"/>
      <c r="J31" s="10"/>
    </row>
    <row r="32" spans="1:10" ht="12.75" customHeight="1" x14ac:dyDescent="0.2">
      <c r="A32" s="10"/>
      <c r="B32" s="10"/>
      <c r="C32" s="10"/>
      <c r="D32" s="10"/>
      <c r="E32" s="10"/>
      <c r="F32" s="10"/>
      <c r="G32" s="10"/>
      <c r="H32" s="10"/>
      <c r="I32" s="10"/>
      <c r="J32" s="10"/>
    </row>
    <row r="33" spans="1:10" ht="99.95" customHeight="1" x14ac:dyDescent="0.2">
      <c r="A33" s="481" t="s">
        <v>10</v>
      </c>
      <c r="B33" s="481"/>
      <c r="C33" s="437"/>
      <c r="D33" s="446"/>
      <c r="E33" s="446"/>
      <c r="F33" s="446"/>
      <c r="G33" s="446"/>
      <c r="H33" s="447"/>
      <c r="I33" s="135" t="str">
        <f>"500 tecken ("&amp;TEXT(LEN(C33),"0")&amp;" använt)"</f>
        <v>500 tecken (0 använt)</v>
      </c>
      <c r="J33" s="10"/>
    </row>
    <row r="34" spans="1:10" ht="12.75" customHeight="1" x14ac:dyDescent="0.2">
      <c r="A34" s="10"/>
      <c r="B34" s="10"/>
      <c r="C34" s="10"/>
      <c r="D34" s="10"/>
      <c r="E34" s="10"/>
      <c r="F34" s="10"/>
      <c r="G34" s="10"/>
      <c r="H34" s="10"/>
      <c r="I34" s="10"/>
      <c r="J34" s="10"/>
    </row>
    <row r="35" spans="1:10" ht="12.75" customHeight="1" x14ac:dyDescent="0.2">
      <c r="A35" s="120" t="s">
        <v>9</v>
      </c>
      <c r="B35" s="10"/>
      <c r="C35" s="437"/>
      <c r="D35" s="446"/>
      <c r="E35" s="446"/>
      <c r="F35" s="446"/>
      <c r="G35" s="446"/>
      <c r="H35" s="447"/>
      <c r="I35" s="10"/>
      <c r="J35" s="10"/>
    </row>
    <row r="36" spans="1:10" ht="12.75" customHeight="1" x14ac:dyDescent="0.2">
      <c r="A36" s="10"/>
      <c r="B36" s="10"/>
      <c r="C36" s="10"/>
      <c r="D36" s="10"/>
      <c r="E36" s="10"/>
      <c r="F36" s="10"/>
      <c r="G36" s="10"/>
      <c r="H36" s="10"/>
      <c r="I36" s="10"/>
      <c r="J36" s="10"/>
    </row>
    <row r="37" spans="1:10" ht="99.95" customHeight="1" x14ac:dyDescent="0.2">
      <c r="A37" s="481" t="s">
        <v>10</v>
      </c>
      <c r="B37" s="481"/>
      <c r="C37" s="437"/>
      <c r="D37" s="446"/>
      <c r="E37" s="446"/>
      <c r="F37" s="446"/>
      <c r="G37" s="446"/>
      <c r="H37" s="447"/>
      <c r="I37" s="135" t="str">
        <f>"500 tecken ("&amp;TEXT(LEN(C37),"0")&amp;" använt)"</f>
        <v>500 tecken (0 använt)</v>
      </c>
      <c r="J37" s="10"/>
    </row>
    <row r="38" spans="1:10" ht="12.75" customHeight="1" x14ac:dyDescent="0.2">
      <c r="A38" s="10"/>
      <c r="B38" s="10"/>
      <c r="C38" s="10"/>
      <c r="D38" s="10"/>
      <c r="E38" s="10"/>
      <c r="F38" s="10"/>
      <c r="G38" s="10"/>
      <c r="H38" s="10"/>
      <c r="I38" s="10"/>
      <c r="J38" s="10"/>
    </row>
    <row r="39" spans="1:10" ht="12.75" customHeight="1" x14ac:dyDescent="0.2">
      <c r="A39" s="120" t="s">
        <v>9</v>
      </c>
      <c r="B39" s="10"/>
      <c r="C39" s="437"/>
      <c r="D39" s="446"/>
      <c r="E39" s="446"/>
      <c r="F39" s="446"/>
      <c r="G39" s="446"/>
      <c r="H39" s="447"/>
      <c r="I39" s="10"/>
      <c r="J39" s="10"/>
    </row>
    <row r="40" spans="1:10" ht="12.75" customHeight="1" x14ac:dyDescent="0.2">
      <c r="A40" s="10"/>
      <c r="B40" s="10"/>
      <c r="C40" s="10"/>
      <c r="D40" s="10"/>
      <c r="E40" s="10"/>
      <c r="F40" s="10"/>
      <c r="G40" s="10"/>
      <c r="H40" s="10"/>
      <c r="I40" s="10"/>
      <c r="J40" s="10"/>
    </row>
    <row r="41" spans="1:10" ht="99.95" customHeight="1" x14ac:dyDescent="0.2">
      <c r="A41" s="481" t="s">
        <v>10</v>
      </c>
      <c r="B41" s="481"/>
      <c r="C41" s="437"/>
      <c r="D41" s="446"/>
      <c r="E41" s="446"/>
      <c r="F41" s="446"/>
      <c r="G41" s="446"/>
      <c r="H41" s="447"/>
      <c r="I41" s="135" t="str">
        <f>"500 tecken ("&amp;TEXT(LEN(C41),"0")&amp;" använt)"</f>
        <v>500 tecken (0 använt)</v>
      </c>
      <c r="J41" s="10"/>
    </row>
    <row r="42" spans="1:10" ht="12.75" customHeight="1" x14ac:dyDescent="0.2">
      <c r="A42" s="10"/>
      <c r="B42" s="10"/>
      <c r="C42" s="10"/>
      <c r="D42" s="10"/>
      <c r="E42" s="10"/>
      <c r="F42" s="10"/>
      <c r="G42" s="10"/>
      <c r="H42" s="10"/>
      <c r="I42" s="10"/>
      <c r="J42" s="10"/>
    </row>
    <row r="43" spans="1:10" ht="12.75" customHeight="1" x14ac:dyDescent="0.2">
      <c r="A43" s="120" t="s">
        <v>9</v>
      </c>
      <c r="B43" s="10"/>
      <c r="C43" s="437"/>
      <c r="D43" s="446"/>
      <c r="E43" s="446"/>
      <c r="F43" s="446"/>
      <c r="G43" s="446"/>
      <c r="H43" s="447"/>
      <c r="I43" s="10"/>
      <c r="J43" s="10"/>
    </row>
    <row r="44" spans="1:10" ht="12.75" customHeight="1" x14ac:dyDescent="0.2">
      <c r="A44" s="10"/>
      <c r="B44" s="10"/>
      <c r="C44" s="10"/>
      <c r="D44" s="10"/>
      <c r="E44" s="10"/>
      <c r="F44" s="10"/>
      <c r="G44" s="10"/>
      <c r="H44" s="10"/>
      <c r="I44" s="10"/>
      <c r="J44" s="10"/>
    </row>
    <row r="45" spans="1:10" ht="99.95" customHeight="1" x14ac:dyDescent="0.2">
      <c r="A45" s="481" t="s">
        <v>10</v>
      </c>
      <c r="B45" s="481"/>
      <c r="C45" s="437"/>
      <c r="D45" s="446"/>
      <c r="E45" s="446"/>
      <c r="F45" s="446"/>
      <c r="G45" s="446"/>
      <c r="H45" s="447"/>
      <c r="I45" s="135" t="str">
        <f>"500 merkkiä ("&amp;TEXT(LEN(C45),"0")&amp;" använt)"</f>
        <v>500 merkkiä (0 använt)</v>
      </c>
      <c r="J45" s="10"/>
    </row>
    <row r="46" spans="1:10" ht="12.75" customHeight="1" x14ac:dyDescent="0.2">
      <c r="A46" s="10"/>
      <c r="B46" s="10"/>
      <c r="C46" s="10"/>
      <c r="D46" s="10"/>
      <c r="E46" s="10"/>
      <c r="F46" s="10"/>
      <c r="G46" s="10"/>
      <c r="H46" s="10"/>
      <c r="I46" s="10"/>
      <c r="J46" s="10"/>
    </row>
    <row r="47" spans="1:10" ht="12.75" customHeight="1" x14ac:dyDescent="0.2">
      <c r="A47" s="120" t="s">
        <v>9</v>
      </c>
      <c r="B47" s="10"/>
      <c r="C47" s="437"/>
      <c r="D47" s="446"/>
      <c r="E47" s="446"/>
      <c r="F47" s="446"/>
      <c r="G47" s="446"/>
      <c r="H47" s="447"/>
      <c r="I47" s="10"/>
      <c r="J47" s="10"/>
    </row>
    <row r="48" spans="1:10" ht="12.75" customHeight="1" x14ac:dyDescent="0.2">
      <c r="A48" s="10"/>
      <c r="B48" s="10"/>
      <c r="C48" s="10"/>
      <c r="D48" s="10"/>
      <c r="E48" s="10"/>
      <c r="F48" s="10"/>
      <c r="G48" s="10"/>
      <c r="H48" s="10"/>
      <c r="I48" s="10"/>
      <c r="J48" s="10"/>
    </row>
    <row r="49" spans="1:10" ht="99.95" customHeight="1" x14ac:dyDescent="0.2">
      <c r="A49" s="481" t="s">
        <v>10</v>
      </c>
      <c r="B49" s="481"/>
      <c r="C49" s="437"/>
      <c r="D49" s="446"/>
      <c r="E49" s="446"/>
      <c r="F49" s="446"/>
      <c r="G49" s="446"/>
      <c r="H49" s="447"/>
      <c r="I49" s="135" t="str">
        <f>"500 tecken ("&amp;TEXT(LEN(C49),"0")&amp;" använt)"</f>
        <v>500 tecken (0 använt)</v>
      </c>
      <c r="J49" s="10"/>
    </row>
    <row r="50" spans="1:10" ht="12.75" customHeight="1" x14ac:dyDescent="0.2">
      <c r="A50" s="10"/>
      <c r="B50" s="10"/>
      <c r="C50" s="10"/>
      <c r="D50" s="10"/>
      <c r="E50" s="10"/>
      <c r="F50" s="10"/>
      <c r="G50" s="10"/>
      <c r="H50" s="10"/>
      <c r="I50" s="10"/>
      <c r="J50" s="10"/>
    </row>
    <row r="51" spans="1:10" ht="12.75" customHeight="1" x14ac:dyDescent="0.2">
      <c r="A51" s="120" t="s">
        <v>9</v>
      </c>
      <c r="B51" s="10"/>
      <c r="C51" s="437"/>
      <c r="D51" s="446"/>
      <c r="E51" s="446"/>
      <c r="F51" s="446"/>
      <c r="G51" s="446"/>
      <c r="H51" s="447"/>
      <c r="I51" s="10"/>
      <c r="J51" s="10"/>
    </row>
    <row r="52" spans="1:10" ht="12.75" customHeight="1" x14ac:dyDescent="0.2">
      <c r="A52" s="10"/>
      <c r="B52" s="10"/>
      <c r="C52" s="10"/>
      <c r="D52" s="10"/>
      <c r="E52" s="10"/>
      <c r="F52" s="10"/>
      <c r="G52" s="10"/>
      <c r="H52" s="10"/>
      <c r="I52" s="10"/>
      <c r="J52" s="10"/>
    </row>
    <row r="53" spans="1:10" ht="99.95" customHeight="1" x14ac:dyDescent="0.2">
      <c r="A53" s="481" t="s">
        <v>10</v>
      </c>
      <c r="B53" s="481"/>
      <c r="C53" s="437"/>
      <c r="D53" s="446"/>
      <c r="E53" s="446"/>
      <c r="F53" s="446"/>
      <c r="G53" s="446"/>
      <c r="H53" s="447"/>
      <c r="I53" s="135" t="str">
        <f>"500 tecken ("&amp;TEXT(LEN(C53),"0")&amp;" använt)"</f>
        <v>500 tecken (0 använt)</v>
      </c>
      <c r="J53" s="10"/>
    </row>
    <row r="54" spans="1:10" ht="12.75" customHeight="1" x14ac:dyDescent="0.2">
      <c r="A54" s="10"/>
      <c r="B54" s="10"/>
      <c r="C54" s="10"/>
      <c r="D54" s="10"/>
      <c r="E54" s="10"/>
      <c r="F54" s="10"/>
      <c r="G54" s="10"/>
      <c r="H54" s="10"/>
      <c r="I54" s="10"/>
      <c r="J54" s="10"/>
    </row>
    <row r="55" spans="1:10" ht="12.75" customHeight="1" x14ac:dyDescent="0.2">
      <c r="A55" s="120" t="s">
        <v>9</v>
      </c>
      <c r="B55" s="10"/>
      <c r="C55" s="437"/>
      <c r="D55" s="446"/>
      <c r="E55" s="446"/>
      <c r="F55" s="446"/>
      <c r="G55" s="446"/>
      <c r="H55" s="447"/>
      <c r="I55" s="10"/>
      <c r="J55" s="10"/>
    </row>
    <row r="56" spans="1:10" ht="12.75" customHeight="1" x14ac:dyDescent="0.2">
      <c r="A56" s="10"/>
      <c r="B56" s="10"/>
      <c r="C56" s="10"/>
      <c r="D56" s="10"/>
      <c r="E56" s="10"/>
      <c r="F56" s="10"/>
      <c r="G56" s="10"/>
      <c r="H56" s="10"/>
      <c r="I56" s="10"/>
      <c r="J56" s="10"/>
    </row>
    <row r="57" spans="1:10" ht="99.95" customHeight="1" x14ac:dyDescent="0.2">
      <c r="A57" s="481" t="s">
        <v>10</v>
      </c>
      <c r="B57" s="481"/>
      <c r="C57" s="437"/>
      <c r="D57" s="446"/>
      <c r="E57" s="446"/>
      <c r="F57" s="446"/>
      <c r="G57" s="446"/>
      <c r="H57" s="447"/>
      <c r="I57" s="135" t="str">
        <f>"500 tecken ("&amp;TEXT(LEN(C57),"0")&amp;" använt)"</f>
        <v>500 tecken (0 använt)</v>
      </c>
      <c r="J57" s="10"/>
    </row>
    <row r="58" spans="1:10" ht="12.75" customHeight="1" x14ac:dyDescent="0.2">
      <c r="A58" s="10"/>
      <c r="B58" s="10"/>
      <c r="C58" s="10"/>
      <c r="D58" s="10"/>
      <c r="E58" s="10"/>
      <c r="F58" s="10"/>
      <c r="G58" s="10"/>
      <c r="H58" s="10"/>
      <c r="I58" s="10"/>
      <c r="J58" s="10"/>
    </row>
  </sheetData>
  <sheetProtection password="EFD5" sheet="1" objects="1" scenarios="1" selectLockedCells="1"/>
  <customSheetViews>
    <customSheetView guid="{1C9891D5-877B-4903-B2F9-581957D393DC}" showPageBreaks="1" showGridLines="0" fitToPage="1" printArea="1">
      <selection activeCell="A17" sqref="A17:B17"/>
      <rowBreaks count="2" manualBreakCount="2">
        <brk id="26" max="16383" man="1"/>
        <brk id="46" max="16383" man="1"/>
      </rowBreaks>
      <pageMargins left="0.39370078740157483" right="0.70866141732283472" top="0.39370078740157483" bottom="0.78740157480314965" header="0.31496062992125984" footer="0.31496062992125984"/>
      <pageSetup paperSize="9" fitToHeight="0" orientation="portrait" r:id="rId1"/>
    </customSheetView>
    <customSheetView guid="{4B7031FE-A209-4425-A537-9C5805C2F335}" topLeftCell="A28">
      <selection activeCell="C57" sqref="C57:H61"/>
      <pageMargins left="0.75" right="0.75" top="1" bottom="1" header="0.4921259845" footer="0.4921259845"/>
      <headerFooter alignWithMargins="0"/>
    </customSheetView>
    <customSheetView guid="{9ABA3363-4526-4026-B2DC-E6B8C58F2071}" showGridLines="0" fitToPage="1">
      <selection activeCell="A17" sqref="A17:B17"/>
      <rowBreaks count="2" manualBreakCount="2">
        <brk id="26" max="16383" man="1"/>
        <brk id="46" max="16383" man="1"/>
      </rowBreaks>
      <pageMargins left="0.39370078740157483" right="0.70866141732283472" top="0.39370078740157483" bottom="0.78740157480314965" header="0.31496062992125984" footer="0.31496062992125984"/>
      <pageSetup paperSize="9" fitToHeight="0" orientation="portrait" r:id="rId2"/>
    </customSheetView>
  </customSheetViews>
  <mergeCells count="39">
    <mergeCell ref="A57:B57"/>
    <mergeCell ref="C57:H57"/>
    <mergeCell ref="A49:B49"/>
    <mergeCell ref="C51:H51"/>
    <mergeCell ref="A53:B53"/>
    <mergeCell ref="C53:H53"/>
    <mergeCell ref="C55:H55"/>
    <mergeCell ref="C49:H49"/>
    <mergeCell ref="A41:B41"/>
    <mergeCell ref="C41:H41"/>
    <mergeCell ref="C43:H43"/>
    <mergeCell ref="A45:B45"/>
    <mergeCell ref="C47:H47"/>
    <mergeCell ref="A33:B33"/>
    <mergeCell ref="C33:H33"/>
    <mergeCell ref="A37:B37"/>
    <mergeCell ref="C37:H37"/>
    <mergeCell ref="C39:H39"/>
    <mergeCell ref="A25:B25"/>
    <mergeCell ref="C25:H25"/>
    <mergeCell ref="C27:H27"/>
    <mergeCell ref="A29:B29"/>
    <mergeCell ref="C29:H29"/>
    <mergeCell ref="O2:Q2"/>
    <mergeCell ref="C35:H35"/>
    <mergeCell ref="C45:H45"/>
    <mergeCell ref="C11:H11"/>
    <mergeCell ref="C17:H17"/>
    <mergeCell ref="C31:H31"/>
    <mergeCell ref="A5:J5"/>
    <mergeCell ref="L7:V9"/>
    <mergeCell ref="C13:H13"/>
    <mergeCell ref="A13:B13"/>
    <mergeCell ref="C15:H15"/>
    <mergeCell ref="A17:B17"/>
    <mergeCell ref="C19:H19"/>
    <mergeCell ref="A21:B21"/>
    <mergeCell ref="C21:H21"/>
    <mergeCell ref="C23:H23"/>
  </mergeCells>
  <phoneticPr fontId="2" type="noConversion"/>
  <dataValidations count="1">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C57:H57 C13:H13 C17:H17 C21:H21 C25:H25 C29:H29 C33:H33 C37:H37 C41:H41 C45:H45 C49:H49 C53:H53">
      <formula1>500</formula1>
    </dataValidation>
  </dataValidations>
  <hyperlinks>
    <hyperlink ref="O2:Q2" location="'Börja här'!A1" display="TILLBAKA TILL FÖRSTA SIDAN"/>
  </hyperlinks>
  <pageMargins left="0.39370078740157483" right="0.70866141732283472" top="0.39370078740157483" bottom="0.78740157480314965" header="0.31496062992125984" footer="0.31496062992125984"/>
  <pageSetup paperSize="9" fitToHeight="0" orientation="portrait" r:id="rId3"/>
  <rowBreaks count="2" manualBreakCount="2">
    <brk id="26" max="16383" man="1"/>
    <brk id="46" max="16383" man="1"/>
  </rowBreaks>
  <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Z138"/>
  <sheetViews>
    <sheetView showGridLines="0" workbookViewId="0">
      <selection activeCell="N2" sqref="N2:P2"/>
    </sheetView>
  </sheetViews>
  <sheetFormatPr defaultRowHeight="12.75" x14ac:dyDescent="0.2"/>
  <cols>
    <col min="10" max="10" width="7" customWidth="1"/>
    <col min="11" max="11" width="3" customWidth="1"/>
  </cols>
  <sheetData>
    <row r="1" spans="1:26" x14ac:dyDescent="0.2">
      <c r="A1" s="18"/>
      <c r="B1" s="18"/>
      <c r="C1" s="18"/>
      <c r="D1" s="18"/>
      <c r="E1" s="18"/>
      <c r="F1" s="18"/>
      <c r="G1" s="18"/>
      <c r="H1" s="18"/>
      <c r="I1" s="18"/>
      <c r="J1" s="57"/>
    </row>
    <row r="2" spans="1:26" ht="12.75" customHeight="1" x14ac:dyDescent="0.2">
      <c r="A2" s="18"/>
      <c r="B2" s="18"/>
      <c r="C2" s="18"/>
      <c r="D2" s="18"/>
      <c r="E2" s="18"/>
      <c r="F2" s="18"/>
      <c r="G2" s="18"/>
      <c r="H2" s="18"/>
      <c r="I2" s="18"/>
      <c r="J2" s="57"/>
      <c r="N2" s="448" t="s">
        <v>48</v>
      </c>
      <c r="O2" s="449"/>
      <c r="P2" s="450"/>
    </row>
    <row r="3" spans="1:26" x14ac:dyDescent="0.2">
      <c r="A3" s="18"/>
      <c r="B3" s="18"/>
      <c r="C3" s="18"/>
      <c r="D3" s="18"/>
      <c r="E3" s="18"/>
      <c r="F3" s="18"/>
      <c r="G3" s="18"/>
      <c r="H3" s="18"/>
      <c r="I3" s="18"/>
      <c r="J3" s="57"/>
    </row>
    <row r="4" spans="1:26" x14ac:dyDescent="0.2">
      <c r="A4" s="18"/>
      <c r="B4" s="18"/>
      <c r="C4" s="18"/>
      <c r="D4" s="18"/>
      <c r="E4" s="18"/>
      <c r="F4" s="18"/>
      <c r="G4" s="18"/>
      <c r="H4" s="18"/>
      <c r="I4" s="18"/>
      <c r="J4" s="57"/>
    </row>
    <row r="5" spans="1:26" x14ac:dyDescent="0.2">
      <c r="A5" s="70" t="s">
        <v>300</v>
      </c>
      <c r="B5" s="71"/>
      <c r="C5" s="71"/>
      <c r="D5" s="71"/>
      <c r="E5" s="71"/>
      <c r="F5" s="71"/>
      <c r="G5" s="71"/>
      <c r="H5" s="71"/>
      <c r="I5" s="71"/>
      <c r="J5" s="72"/>
    </row>
    <row r="6" spans="1:26" x14ac:dyDescent="0.2">
      <c r="A6" s="56"/>
      <c r="B6" s="18"/>
      <c r="C6" s="18"/>
      <c r="D6" s="18"/>
      <c r="E6" s="18"/>
      <c r="F6" s="18"/>
      <c r="G6" s="18"/>
      <c r="H6" s="18"/>
      <c r="I6" s="18"/>
      <c r="J6" s="57"/>
    </row>
    <row r="7" spans="1:26" ht="13.15" customHeight="1" x14ac:dyDescent="0.2">
      <c r="A7" s="59" t="s">
        <v>301</v>
      </c>
      <c r="B7" s="10"/>
      <c r="C7" s="10"/>
      <c r="D7" s="10"/>
      <c r="E7" s="10"/>
      <c r="F7" s="10"/>
      <c r="G7" s="10"/>
      <c r="H7" s="10"/>
      <c r="I7" s="10"/>
      <c r="J7" s="11"/>
    </row>
    <row r="8" spans="1:26" x14ac:dyDescent="0.2">
      <c r="A8" s="50"/>
      <c r="B8" s="10"/>
      <c r="C8" s="10"/>
      <c r="D8" s="10"/>
      <c r="E8" s="10"/>
      <c r="F8" s="10"/>
      <c r="G8" s="10"/>
      <c r="H8" s="10"/>
      <c r="I8" s="10"/>
      <c r="J8" s="11"/>
    </row>
    <row r="9" spans="1:26" x14ac:dyDescent="0.2">
      <c r="A9" s="50"/>
      <c r="B9" s="10"/>
      <c r="C9" s="10"/>
      <c r="D9" s="10"/>
      <c r="E9" s="10"/>
      <c r="F9" s="10"/>
      <c r="G9" s="10"/>
      <c r="H9" s="10"/>
      <c r="I9" s="10"/>
      <c r="J9" s="11"/>
    </row>
    <row r="10" spans="1:26" x14ac:dyDescent="0.2">
      <c r="A10" s="2"/>
      <c r="B10" s="1"/>
      <c r="C10" s="1"/>
      <c r="D10" s="1"/>
      <c r="E10" s="1"/>
      <c r="F10" s="1"/>
      <c r="G10" s="1"/>
      <c r="H10" s="1"/>
      <c r="I10" s="1"/>
      <c r="J10" s="3"/>
    </row>
    <row r="11" spans="1:26" x14ac:dyDescent="0.2">
      <c r="A11" s="215"/>
      <c r="B11" s="16"/>
      <c r="C11" s="16"/>
      <c r="D11" s="16"/>
      <c r="E11" s="16"/>
      <c r="F11" s="16"/>
      <c r="G11" s="16"/>
      <c r="H11" s="16"/>
      <c r="I11" s="16"/>
      <c r="J11" s="17"/>
    </row>
    <row r="12" spans="1:26" ht="12.75" customHeight="1" x14ac:dyDescent="0.2">
      <c r="A12" s="60" t="s">
        <v>302</v>
      </c>
      <c r="B12" s="12"/>
      <c r="C12" s="437"/>
      <c r="D12" s="446"/>
      <c r="E12" s="446"/>
      <c r="F12" s="446"/>
      <c r="G12" s="446"/>
      <c r="H12" s="447"/>
      <c r="I12" s="10"/>
      <c r="J12" s="11"/>
      <c r="L12" s="232" t="s">
        <v>328</v>
      </c>
      <c r="M12" s="19"/>
      <c r="N12" s="19"/>
      <c r="O12" s="19"/>
      <c r="P12" s="19"/>
      <c r="Q12" s="19"/>
    </row>
    <row r="13" spans="1:26" x14ac:dyDescent="0.2">
      <c r="A13" s="60" t="s">
        <v>303</v>
      </c>
      <c r="B13" s="12"/>
      <c r="C13" s="12"/>
      <c r="D13" s="12"/>
      <c r="E13" s="12"/>
      <c r="F13" s="10"/>
      <c r="G13" s="10"/>
      <c r="H13" s="10"/>
      <c r="I13" s="10"/>
      <c r="J13" s="11"/>
    </row>
    <row r="14" spans="1:26" x14ac:dyDescent="0.2">
      <c r="A14" s="60" t="s">
        <v>304</v>
      </c>
      <c r="B14" s="12"/>
      <c r="C14" s="437"/>
      <c r="D14" s="446"/>
      <c r="E14" s="446"/>
      <c r="F14" s="446"/>
      <c r="G14" s="446"/>
      <c r="H14" s="447"/>
      <c r="I14" s="10"/>
      <c r="J14" s="11"/>
      <c r="L14" s="20" t="s">
        <v>329</v>
      </c>
      <c r="M14" s="19"/>
      <c r="N14" s="19"/>
      <c r="O14" s="19"/>
      <c r="P14" s="19"/>
      <c r="Q14" s="19"/>
      <c r="R14" s="19"/>
    </row>
    <row r="15" spans="1:26" x14ac:dyDescent="0.2">
      <c r="A15" s="60"/>
      <c r="B15" s="12"/>
      <c r="C15" s="12"/>
      <c r="D15" s="12"/>
      <c r="E15" s="12"/>
      <c r="F15" s="10"/>
      <c r="G15" s="10"/>
      <c r="H15" s="10"/>
      <c r="I15" s="10"/>
      <c r="J15" s="11"/>
    </row>
    <row r="16" spans="1:26" x14ac:dyDescent="0.2">
      <c r="A16" s="60" t="s">
        <v>305</v>
      </c>
      <c r="B16" s="12"/>
      <c r="C16" s="12"/>
      <c r="D16" s="12"/>
      <c r="E16" s="12"/>
      <c r="F16" s="10"/>
      <c r="G16" s="10"/>
      <c r="H16" s="10"/>
      <c r="I16" s="10"/>
      <c r="J16" s="11"/>
      <c r="L16" s="232" t="s">
        <v>348</v>
      </c>
      <c r="M16" s="19"/>
      <c r="N16" s="19"/>
      <c r="O16" s="19"/>
      <c r="P16" s="19"/>
      <c r="Q16" s="19"/>
      <c r="R16" s="19"/>
      <c r="S16" s="19"/>
      <c r="T16" s="19"/>
      <c r="U16" s="15"/>
      <c r="V16" s="15"/>
      <c r="W16" s="15"/>
      <c r="X16" s="15"/>
      <c r="Y16" s="15"/>
      <c r="Z16" s="15"/>
    </row>
    <row r="17" spans="1:23" s="9" customFormat="1" x14ac:dyDescent="0.2">
      <c r="A17" s="219" t="s">
        <v>45</v>
      </c>
      <c r="B17" s="220"/>
      <c r="C17" s="64"/>
      <c r="D17" s="220" t="s">
        <v>46</v>
      </c>
      <c r="E17" s="65"/>
      <c r="F17" s="65"/>
      <c r="G17" s="65"/>
      <c r="H17" s="65"/>
      <c r="I17" s="65"/>
      <c r="J17" s="66"/>
      <c r="K17"/>
      <c r="L17" s="48" t="s">
        <v>330</v>
      </c>
      <c r="M17" s="73"/>
      <c r="N17" s="73"/>
      <c r="O17" s="73"/>
      <c r="P17" s="73"/>
      <c r="Q17" s="73"/>
      <c r="R17" s="245"/>
      <c r="S17" s="245"/>
      <c r="T17" s="245"/>
      <c r="U17" s="245"/>
      <c r="V17" s="245"/>
      <c r="W17" s="245"/>
    </row>
    <row r="18" spans="1:23" x14ac:dyDescent="0.2">
      <c r="A18" s="50"/>
      <c r="B18" s="10"/>
      <c r="C18" s="10"/>
      <c r="D18" s="10"/>
      <c r="E18" s="10"/>
      <c r="F18" s="10"/>
      <c r="G18" s="10"/>
      <c r="H18" s="10"/>
      <c r="I18" s="10"/>
      <c r="J18" s="11"/>
    </row>
    <row r="19" spans="1:23" x14ac:dyDescent="0.2">
      <c r="A19" s="60" t="s">
        <v>306</v>
      </c>
      <c r="B19" s="10"/>
      <c r="C19" s="10"/>
      <c r="D19" s="10"/>
      <c r="E19" s="10"/>
      <c r="F19" s="10"/>
      <c r="G19" s="10"/>
      <c r="H19" s="10"/>
      <c r="I19" s="10"/>
      <c r="J19" s="11"/>
      <c r="L19" s="20" t="s">
        <v>331</v>
      </c>
      <c r="M19" s="19"/>
      <c r="N19" s="19"/>
      <c r="O19" s="19"/>
      <c r="P19" s="19"/>
    </row>
    <row r="20" spans="1:23" x14ac:dyDescent="0.2">
      <c r="A20" s="50"/>
      <c r="B20" s="10"/>
      <c r="C20" s="483"/>
      <c r="D20" s="484"/>
      <c r="E20" s="484"/>
      <c r="F20" s="484"/>
      <c r="G20" s="484"/>
      <c r="H20" s="485"/>
      <c r="I20" s="10"/>
      <c r="J20" s="11"/>
    </row>
    <row r="21" spans="1:23" x14ac:dyDescent="0.2">
      <c r="A21" s="50"/>
      <c r="B21" s="10"/>
      <c r="C21" s="486"/>
      <c r="D21" s="487"/>
      <c r="E21" s="487"/>
      <c r="F21" s="487"/>
      <c r="G21" s="487"/>
      <c r="H21" s="488"/>
      <c r="I21" s="10"/>
      <c r="J21" s="11"/>
    </row>
    <row r="22" spans="1:23" x14ac:dyDescent="0.2">
      <c r="A22" s="59"/>
      <c r="B22" s="10"/>
      <c r="C22" s="486"/>
      <c r="D22" s="487"/>
      <c r="E22" s="487"/>
      <c r="F22" s="487"/>
      <c r="G22" s="487"/>
      <c r="H22" s="488"/>
      <c r="I22" s="10"/>
      <c r="J22" s="11"/>
    </row>
    <row r="23" spans="1:23" x14ac:dyDescent="0.2">
      <c r="A23" s="50"/>
      <c r="B23" s="10"/>
      <c r="C23" s="486"/>
      <c r="D23" s="487"/>
      <c r="E23" s="487"/>
      <c r="F23" s="487"/>
      <c r="G23" s="487"/>
      <c r="H23" s="488"/>
      <c r="I23" s="10"/>
      <c r="J23" s="11"/>
    </row>
    <row r="24" spans="1:23" x14ac:dyDescent="0.2">
      <c r="A24" s="50"/>
      <c r="B24" s="10"/>
      <c r="C24" s="486"/>
      <c r="D24" s="487"/>
      <c r="E24" s="487"/>
      <c r="F24" s="487"/>
      <c r="G24" s="487"/>
      <c r="H24" s="488"/>
      <c r="I24" s="10"/>
      <c r="J24" s="11"/>
    </row>
    <row r="25" spans="1:23" x14ac:dyDescent="0.2">
      <c r="A25" s="60"/>
      <c r="B25" s="10"/>
      <c r="C25" s="10"/>
      <c r="D25" s="10"/>
      <c r="E25" s="10"/>
      <c r="F25" s="10"/>
      <c r="G25" s="10"/>
      <c r="H25" s="10"/>
      <c r="I25" s="10"/>
      <c r="J25" s="11"/>
    </row>
    <row r="26" spans="1:23" x14ac:dyDescent="0.2">
      <c r="A26" s="60" t="s">
        <v>307</v>
      </c>
      <c r="B26" s="10"/>
      <c r="C26" s="10"/>
      <c r="D26" s="10"/>
      <c r="E26" s="10"/>
      <c r="F26" s="10"/>
      <c r="G26" s="10"/>
      <c r="H26" s="10"/>
      <c r="I26" s="10"/>
      <c r="J26" s="11"/>
      <c r="L26" s="20" t="s">
        <v>332</v>
      </c>
      <c r="M26" s="19"/>
      <c r="N26" s="19"/>
      <c r="O26" s="19"/>
      <c r="P26" s="19"/>
      <c r="Q26" s="19"/>
      <c r="R26" s="19"/>
      <c r="S26" s="19"/>
      <c r="T26" s="19"/>
      <c r="U26" s="19"/>
      <c r="V26" s="19"/>
    </row>
    <row r="27" spans="1:23" x14ac:dyDescent="0.2">
      <c r="A27" s="50"/>
      <c r="B27" s="10"/>
      <c r="C27" s="489"/>
      <c r="D27" s="490"/>
      <c r="E27" s="490"/>
      <c r="F27" s="490"/>
      <c r="G27" s="490"/>
      <c r="H27" s="491"/>
      <c r="I27" s="10"/>
      <c r="J27" s="11"/>
    </row>
    <row r="28" spans="1:23" x14ac:dyDescent="0.2">
      <c r="A28" s="50"/>
      <c r="B28" s="10"/>
      <c r="C28" s="492"/>
      <c r="D28" s="493"/>
      <c r="E28" s="493"/>
      <c r="F28" s="493"/>
      <c r="G28" s="493"/>
      <c r="H28" s="494"/>
      <c r="I28" s="10"/>
      <c r="J28" s="11"/>
    </row>
    <row r="29" spans="1:23" x14ac:dyDescent="0.2">
      <c r="A29" s="50"/>
      <c r="B29" s="10"/>
      <c r="C29" s="492"/>
      <c r="D29" s="493"/>
      <c r="E29" s="493"/>
      <c r="F29" s="493"/>
      <c r="G29" s="493"/>
      <c r="H29" s="494"/>
      <c r="I29" s="10"/>
      <c r="J29" s="11"/>
    </row>
    <row r="30" spans="1:23" x14ac:dyDescent="0.2">
      <c r="A30" s="50"/>
      <c r="B30" s="10"/>
      <c r="C30" s="492"/>
      <c r="D30" s="493"/>
      <c r="E30" s="493"/>
      <c r="F30" s="493"/>
      <c r="G30" s="493"/>
      <c r="H30" s="494"/>
      <c r="I30" s="10"/>
      <c r="J30" s="11"/>
    </row>
    <row r="31" spans="1:23" x14ac:dyDescent="0.2">
      <c r="A31" s="50"/>
      <c r="B31" s="10"/>
      <c r="C31" s="495"/>
      <c r="D31" s="496"/>
      <c r="E31" s="496"/>
      <c r="F31" s="496"/>
      <c r="G31" s="496"/>
      <c r="H31" s="497"/>
      <c r="I31" s="10"/>
      <c r="J31" s="11"/>
    </row>
    <row r="32" spans="1:23" x14ac:dyDescent="0.2">
      <c r="A32" s="50"/>
      <c r="B32" s="10"/>
      <c r="C32" s="10"/>
      <c r="D32" s="10"/>
      <c r="E32" s="10"/>
      <c r="F32" s="10"/>
      <c r="G32" s="10"/>
      <c r="H32" s="10"/>
      <c r="I32" s="10"/>
      <c r="J32" s="11"/>
    </row>
    <row r="33" spans="1:24" x14ac:dyDescent="0.2">
      <c r="A33" s="60" t="s">
        <v>308</v>
      </c>
      <c r="B33" s="10"/>
      <c r="C33" s="10"/>
      <c r="D33" s="10"/>
      <c r="E33" s="10"/>
      <c r="F33" s="10"/>
      <c r="G33" s="10"/>
      <c r="H33" s="10"/>
      <c r="I33" s="10"/>
      <c r="J33" s="11"/>
      <c r="L33" s="20" t="s">
        <v>333</v>
      </c>
      <c r="M33" s="19"/>
      <c r="N33" s="19"/>
    </row>
    <row r="34" spans="1:24" x14ac:dyDescent="0.2">
      <c r="A34" s="221"/>
      <c r="B34" s="12" t="s">
        <v>309</v>
      </c>
      <c r="C34" s="10"/>
      <c r="D34" s="10"/>
      <c r="E34" s="10"/>
      <c r="F34" s="10"/>
      <c r="G34" s="10"/>
      <c r="H34" s="10"/>
      <c r="I34" s="10"/>
      <c r="J34" s="11"/>
    </row>
    <row r="35" spans="1:24" x14ac:dyDescent="0.2">
      <c r="A35" s="221"/>
      <c r="B35" s="12" t="s">
        <v>310</v>
      </c>
      <c r="C35" s="10"/>
      <c r="D35" s="10"/>
      <c r="E35" s="10"/>
      <c r="F35" s="10"/>
      <c r="G35" s="10"/>
      <c r="H35" s="10"/>
      <c r="I35" s="10"/>
      <c r="J35" s="11"/>
    </row>
    <row r="36" spans="1:24" x14ac:dyDescent="0.2">
      <c r="A36" s="221"/>
      <c r="B36" s="12" t="s">
        <v>311</v>
      </c>
      <c r="C36" s="10"/>
      <c r="D36" s="10"/>
      <c r="E36" s="10"/>
      <c r="F36" s="10"/>
      <c r="G36" s="10"/>
      <c r="H36" s="10"/>
      <c r="I36" s="10"/>
      <c r="J36" s="11"/>
    </row>
    <row r="37" spans="1:24" x14ac:dyDescent="0.2">
      <c r="A37" s="221"/>
      <c r="B37" s="12" t="s">
        <v>312</v>
      </c>
      <c r="C37" s="10"/>
      <c r="D37" s="10"/>
      <c r="E37" s="10"/>
      <c r="F37" s="10"/>
      <c r="G37" s="10"/>
      <c r="H37" s="10"/>
      <c r="I37" s="10"/>
      <c r="J37" s="11"/>
    </row>
    <row r="38" spans="1:24" x14ac:dyDescent="0.2">
      <c r="A38" s="221"/>
      <c r="B38" s="12" t="s">
        <v>313</v>
      </c>
      <c r="C38" s="10"/>
      <c r="D38" s="10"/>
      <c r="E38" s="10"/>
      <c r="F38" s="10"/>
      <c r="G38" s="10"/>
      <c r="H38" s="10"/>
      <c r="I38" s="10"/>
      <c r="J38" s="11"/>
    </row>
    <row r="39" spans="1:24" x14ac:dyDescent="0.2">
      <c r="A39" s="221"/>
      <c r="B39" s="12" t="s">
        <v>314</v>
      </c>
      <c r="C39" s="10"/>
      <c r="D39" s="10"/>
      <c r="E39" s="10"/>
      <c r="F39" s="10"/>
      <c r="G39" s="10"/>
      <c r="H39" s="10"/>
      <c r="I39" s="10"/>
      <c r="J39" s="11"/>
    </row>
    <row r="40" spans="1:24" x14ac:dyDescent="0.2">
      <c r="A40" s="221"/>
      <c r="B40" s="12" t="s">
        <v>315</v>
      </c>
      <c r="C40" s="10"/>
      <c r="D40" s="10"/>
      <c r="E40" s="10"/>
      <c r="F40" s="10"/>
      <c r="G40" s="10"/>
      <c r="H40" s="10"/>
      <c r="I40" s="10"/>
      <c r="J40" s="11"/>
    </row>
    <row r="41" spans="1:24" x14ac:dyDescent="0.2">
      <c r="A41" s="221"/>
      <c r="B41" s="12" t="s">
        <v>316</v>
      </c>
      <c r="C41" s="10"/>
      <c r="D41" s="10"/>
      <c r="E41" s="10"/>
      <c r="F41" s="10"/>
      <c r="G41" s="10"/>
      <c r="H41" s="10"/>
      <c r="I41" s="10"/>
      <c r="J41" s="11"/>
    </row>
    <row r="42" spans="1:24" x14ac:dyDescent="0.2">
      <c r="A42" s="50"/>
      <c r="B42" s="10"/>
      <c r="C42" s="10"/>
      <c r="D42" s="12" t="s">
        <v>323</v>
      </c>
      <c r="E42" s="10"/>
      <c r="F42" s="10"/>
      <c r="G42" s="10"/>
      <c r="H42" s="10"/>
      <c r="I42" s="10"/>
      <c r="J42" s="11"/>
    </row>
    <row r="43" spans="1:24" x14ac:dyDescent="0.2">
      <c r="A43" s="60" t="s">
        <v>317</v>
      </c>
      <c r="B43" s="10"/>
      <c r="C43" s="10"/>
      <c r="D43" s="218"/>
      <c r="E43" s="10"/>
      <c r="F43" s="10"/>
      <c r="G43" s="10"/>
      <c r="H43" s="10"/>
      <c r="I43" s="10"/>
      <c r="J43" s="11"/>
      <c r="L43" s="20" t="s">
        <v>334</v>
      </c>
      <c r="M43" s="19"/>
      <c r="N43" s="19"/>
      <c r="O43" s="19"/>
      <c r="P43" s="19"/>
      <c r="Q43" s="19"/>
      <c r="R43" s="19"/>
    </row>
    <row r="44" spans="1:24" x14ac:dyDescent="0.2">
      <c r="A44" s="60" t="s">
        <v>318</v>
      </c>
      <c r="B44" s="10"/>
      <c r="C44" s="10"/>
      <c r="D44" s="218"/>
      <c r="E44" s="10"/>
      <c r="F44" s="10"/>
      <c r="G44" s="10"/>
      <c r="H44" s="10"/>
      <c r="I44" s="10"/>
      <c r="J44" s="11"/>
    </row>
    <row r="45" spans="1:24" x14ac:dyDescent="0.2">
      <c r="A45" s="60" t="s">
        <v>319</v>
      </c>
      <c r="B45" s="10"/>
      <c r="C45" s="10"/>
      <c r="D45" s="218"/>
      <c r="E45" s="10"/>
      <c r="F45" s="10"/>
      <c r="G45" s="10"/>
      <c r="H45" s="10"/>
      <c r="I45" s="10"/>
      <c r="J45" s="11"/>
    </row>
    <row r="46" spans="1:24" x14ac:dyDescent="0.2">
      <c r="A46" s="60" t="s">
        <v>320</v>
      </c>
      <c r="B46" s="10"/>
      <c r="C46" s="10"/>
      <c r="D46" s="218"/>
      <c r="E46" s="10"/>
      <c r="F46" s="10"/>
      <c r="G46" s="10"/>
      <c r="H46" s="10"/>
      <c r="I46" s="10"/>
      <c r="J46" s="11"/>
    </row>
    <row r="47" spans="1:24" x14ac:dyDescent="0.2">
      <c r="A47" s="60" t="s">
        <v>321</v>
      </c>
      <c r="B47" s="10"/>
      <c r="C47" s="10"/>
      <c r="D47" s="218"/>
      <c r="E47" s="10"/>
      <c r="F47" s="10"/>
      <c r="G47" s="10"/>
      <c r="H47" s="10"/>
      <c r="I47" s="10"/>
      <c r="J47" s="11"/>
    </row>
    <row r="48" spans="1:24" x14ac:dyDescent="0.2">
      <c r="A48" s="60" t="s">
        <v>322</v>
      </c>
      <c r="B48" s="10"/>
      <c r="C48" s="10"/>
      <c r="D48" s="218"/>
      <c r="E48" s="10"/>
      <c r="F48" s="12" t="s">
        <v>324</v>
      </c>
      <c r="G48" s="482"/>
      <c r="H48" s="482"/>
      <c r="I48" s="10"/>
      <c r="J48" s="11"/>
      <c r="X48" s="121"/>
    </row>
    <row r="49" spans="1:26" x14ac:dyDescent="0.2">
      <c r="A49" s="60" t="s">
        <v>322</v>
      </c>
      <c r="B49" s="10"/>
      <c r="C49" s="10"/>
      <c r="D49" s="218"/>
      <c r="E49" s="10"/>
      <c r="F49" s="12" t="s">
        <v>324</v>
      </c>
      <c r="G49" s="482"/>
      <c r="H49" s="482"/>
      <c r="I49" s="10"/>
      <c r="J49" s="11"/>
    </row>
    <row r="50" spans="1:26" x14ac:dyDescent="0.2">
      <c r="A50" s="60" t="s">
        <v>322</v>
      </c>
      <c r="B50" s="10"/>
      <c r="C50" s="10"/>
      <c r="D50" s="218"/>
      <c r="E50" s="10"/>
      <c r="F50" s="12" t="s">
        <v>324</v>
      </c>
      <c r="G50" s="482"/>
      <c r="H50" s="482"/>
      <c r="I50" s="10"/>
      <c r="J50" s="11"/>
    </row>
    <row r="51" spans="1:26" x14ac:dyDescent="0.2">
      <c r="A51" s="50"/>
      <c r="B51" s="10"/>
      <c r="C51" s="10"/>
      <c r="D51" s="10"/>
      <c r="E51" s="10"/>
      <c r="F51" s="10"/>
      <c r="G51" s="10"/>
      <c r="H51" s="10"/>
      <c r="I51" s="10"/>
      <c r="J51" s="11"/>
    </row>
    <row r="52" spans="1:26" x14ac:dyDescent="0.2">
      <c r="A52" s="50"/>
      <c r="B52" s="10"/>
      <c r="C52" s="10"/>
      <c r="D52" s="10"/>
      <c r="E52" s="10"/>
      <c r="F52" s="10"/>
      <c r="G52" s="10"/>
      <c r="H52" s="10"/>
      <c r="I52" s="10"/>
      <c r="J52" s="11"/>
    </row>
    <row r="53" spans="1:26" x14ac:dyDescent="0.2">
      <c r="A53" s="55"/>
      <c r="B53" s="131"/>
      <c r="C53" s="131"/>
      <c r="D53" s="131"/>
      <c r="E53" s="131"/>
      <c r="F53" s="131"/>
      <c r="G53" s="131"/>
      <c r="H53" s="131"/>
      <c r="I53" s="131"/>
      <c r="J53" s="54"/>
    </row>
    <row r="54" spans="1:26" x14ac:dyDescent="0.2">
      <c r="A54" s="215"/>
      <c r="B54" s="16"/>
      <c r="C54" s="16"/>
      <c r="D54" s="16"/>
      <c r="E54" s="16"/>
      <c r="F54" s="16"/>
      <c r="G54" s="16"/>
      <c r="H54" s="16"/>
      <c r="I54" s="16"/>
      <c r="J54" s="17"/>
    </row>
    <row r="55" spans="1:26" x14ac:dyDescent="0.2">
      <c r="A55" s="60" t="s">
        <v>326</v>
      </c>
      <c r="B55" s="12"/>
      <c r="C55" s="437"/>
      <c r="D55" s="446"/>
      <c r="E55" s="446"/>
      <c r="F55" s="446"/>
      <c r="G55" s="446"/>
      <c r="H55" s="447"/>
      <c r="I55" s="10"/>
      <c r="J55" s="11"/>
      <c r="L55" s="20" t="s">
        <v>335</v>
      </c>
      <c r="M55" s="19"/>
      <c r="N55" s="19"/>
      <c r="O55" s="19"/>
      <c r="P55" s="19"/>
      <c r="Q55" s="19"/>
    </row>
    <row r="56" spans="1:26" x14ac:dyDescent="0.2">
      <c r="A56" s="60" t="s">
        <v>327</v>
      </c>
      <c r="B56" s="12"/>
      <c r="C56" s="12"/>
      <c r="D56" s="12"/>
      <c r="E56" s="12"/>
      <c r="F56" s="10"/>
      <c r="G56" s="10"/>
      <c r="H56" s="10"/>
      <c r="I56" s="10"/>
      <c r="J56" s="11"/>
    </row>
    <row r="57" spans="1:26" x14ac:dyDescent="0.2">
      <c r="A57" s="60" t="s">
        <v>304</v>
      </c>
      <c r="B57" s="12"/>
      <c r="C57" s="437"/>
      <c r="D57" s="446"/>
      <c r="E57" s="446"/>
      <c r="F57" s="446"/>
      <c r="G57" s="446"/>
      <c r="H57" s="447"/>
      <c r="I57" s="10"/>
      <c r="J57" s="11"/>
      <c r="L57" s="20" t="s">
        <v>329</v>
      </c>
      <c r="M57" s="19"/>
      <c r="N57" s="19"/>
      <c r="O57" s="19"/>
      <c r="P57" s="19"/>
      <c r="Q57" s="19"/>
      <c r="R57" s="19"/>
    </row>
    <row r="58" spans="1:26" x14ac:dyDescent="0.2">
      <c r="A58" s="60"/>
      <c r="B58" s="12"/>
      <c r="C58" s="12"/>
      <c r="D58" s="12"/>
      <c r="E58" s="12"/>
      <c r="F58" s="10"/>
      <c r="G58" s="10"/>
      <c r="H58" s="10"/>
      <c r="I58" s="10"/>
      <c r="J58" s="11"/>
    </row>
    <row r="59" spans="1:26" x14ac:dyDescent="0.2">
      <c r="A59" s="60" t="s">
        <v>305</v>
      </c>
      <c r="B59" s="12"/>
      <c r="C59" s="12"/>
      <c r="D59" s="12"/>
      <c r="E59" s="12"/>
      <c r="F59" s="10"/>
      <c r="G59" s="10"/>
      <c r="H59" s="10"/>
      <c r="I59" s="10"/>
      <c r="J59" s="11"/>
      <c r="L59" s="232" t="s">
        <v>349</v>
      </c>
      <c r="M59" s="246"/>
      <c r="N59" s="246"/>
      <c r="O59" s="246"/>
      <c r="P59" s="246"/>
      <c r="Q59" s="246"/>
      <c r="R59" s="246"/>
      <c r="S59" s="246"/>
      <c r="T59" s="246"/>
      <c r="U59" s="246"/>
      <c r="V59" s="246"/>
      <c r="W59" s="246"/>
      <c r="X59" s="246"/>
      <c r="Y59" s="19"/>
      <c r="Z59" s="19"/>
    </row>
    <row r="60" spans="1:26" x14ac:dyDescent="0.2">
      <c r="A60" s="221" t="s">
        <v>45</v>
      </c>
      <c r="B60" s="216"/>
      <c r="C60" s="217"/>
      <c r="D60" s="216" t="s">
        <v>46</v>
      </c>
      <c r="E60" s="10"/>
      <c r="F60" s="10"/>
      <c r="G60" s="10"/>
      <c r="H60" s="10"/>
      <c r="I60" s="10"/>
      <c r="J60" s="11"/>
      <c r="L60" s="247" t="s">
        <v>330</v>
      </c>
      <c r="M60" s="245"/>
      <c r="N60" s="245"/>
      <c r="O60" s="245"/>
      <c r="P60" s="245"/>
      <c r="Q60" s="245"/>
      <c r="R60" s="245"/>
      <c r="S60" s="245"/>
      <c r="T60" s="245"/>
      <c r="U60" s="245"/>
      <c r="V60" s="245"/>
      <c r="W60" s="245"/>
      <c r="X60" s="245"/>
      <c r="Y60" s="245"/>
      <c r="Z60" s="245"/>
    </row>
    <row r="61" spans="1:26" x14ac:dyDescent="0.2">
      <c r="A61" s="50"/>
      <c r="B61" s="10"/>
      <c r="C61" s="10"/>
      <c r="D61" s="10"/>
      <c r="E61" s="10"/>
      <c r="F61" s="10"/>
      <c r="G61" s="10"/>
      <c r="H61" s="10"/>
      <c r="I61" s="10"/>
      <c r="J61" s="11"/>
    </row>
    <row r="62" spans="1:26" x14ac:dyDescent="0.2">
      <c r="A62" s="60" t="s">
        <v>306</v>
      </c>
      <c r="B62" s="10"/>
      <c r="C62" s="10"/>
      <c r="D62" s="10"/>
      <c r="E62" s="10"/>
      <c r="F62" s="10"/>
      <c r="G62" s="10"/>
      <c r="H62" s="10"/>
      <c r="I62" s="10"/>
      <c r="J62" s="11"/>
      <c r="L62" s="20" t="s">
        <v>331</v>
      </c>
      <c r="M62" s="19"/>
      <c r="N62" s="19"/>
      <c r="O62" s="19"/>
      <c r="P62" s="19"/>
    </row>
    <row r="63" spans="1:26" x14ac:dyDescent="0.2">
      <c r="A63" s="50"/>
      <c r="B63" s="10"/>
      <c r="C63" s="489"/>
      <c r="D63" s="490"/>
      <c r="E63" s="490"/>
      <c r="F63" s="490"/>
      <c r="G63" s="490"/>
      <c r="H63" s="491"/>
      <c r="I63" s="10"/>
      <c r="J63" s="11"/>
    </row>
    <row r="64" spans="1:26" x14ac:dyDescent="0.2">
      <c r="A64" s="50"/>
      <c r="B64" s="10"/>
      <c r="C64" s="492"/>
      <c r="D64" s="493"/>
      <c r="E64" s="493"/>
      <c r="F64" s="493"/>
      <c r="G64" s="493"/>
      <c r="H64" s="494"/>
      <c r="I64" s="10"/>
      <c r="J64" s="11"/>
    </row>
    <row r="65" spans="1:22" x14ac:dyDescent="0.2">
      <c r="A65" s="59"/>
      <c r="B65" s="10"/>
      <c r="C65" s="492"/>
      <c r="D65" s="493"/>
      <c r="E65" s="493"/>
      <c r="F65" s="493"/>
      <c r="G65" s="493"/>
      <c r="H65" s="494"/>
      <c r="I65" s="10"/>
      <c r="J65" s="11"/>
    </row>
    <row r="66" spans="1:22" x14ac:dyDescent="0.2">
      <c r="A66" s="50"/>
      <c r="B66" s="10"/>
      <c r="C66" s="492"/>
      <c r="D66" s="493"/>
      <c r="E66" s="493"/>
      <c r="F66" s="493"/>
      <c r="G66" s="493"/>
      <c r="H66" s="494"/>
      <c r="I66" s="10"/>
      <c r="J66" s="11"/>
    </row>
    <row r="67" spans="1:22" x14ac:dyDescent="0.2">
      <c r="A67" s="50"/>
      <c r="B67" s="10"/>
      <c r="C67" s="495"/>
      <c r="D67" s="496"/>
      <c r="E67" s="496"/>
      <c r="F67" s="496"/>
      <c r="G67" s="496"/>
      <c r="H67" s="497"/>
      <c r="I67" s="10"/>
      <c r="J67" s="11"/>
    </row>
    <row r="68" spans="1:22" x14ac:dyDescent="0.2">
      <c r="A68" s="60"/>
      <c r="B68" s="10"/>
      <c r="C68" s="10"/>
      <c r="D68" s="10"/>
      <c r="E68" s="10"/>
      <c r="F68" s="10"/>
      <c r="G68" s="10"/>
      <c r="H68" s="10"/>
      <c r="I68" s="10"/>
      <c r="J68" s="11"/>
    </row>
    <row r="69" spans="1:22" x14ac:dyDescent="0.2">
      <c r="A69" s="60" t="s">
        <v>307</v>
      </c>
      <c r="B69" s="10"/>
      <c r="C69" s="10"/>
      <c r="D69" s="10"/>
      <c r="E69" s="10"/>
      <c r="F69" s="10"/>
      <c r="G69" s="10"/>
      <c r="H69" s="10"/>
      <c r="I69" s="10"/>
      <c r="J69" s="11"/>
      <c r="L69" s="20" t="s">
        <v>332</v>
      </c>
      <c r="M69" s="19"/>
      <c r="N69" s="19"/>
      <c r="O69" s="19"/>
      <c r="P69" s="19"/>
      <c r="Q69" s="19"/>
      <c r="R69" s="19"/>
      <c r="S69" s="19"/>
      <c r="T69" s="19"/>
      <c r="U69" s="19"/>
      <c r="V69" s="19"/>
    </row>
    <row r="70" spans="1:22" x14ac:dyDescent="0.2">
      <c r="A70" s="50"/>
      <c r="B70" s="10"/>
      <c r="C70" s="489"/>
      <c r="D70" s="490"/>
      <c r="E70" s="490"/>
      <c r="F70" s="490"/>
      <c r="G70" s="490"/>
      <c r="H70" s="491"/>
      <c r="I70" s="10"/>
      <c r="J70" s="11"/>
    </row>
    <row r="71" spans="1:22" x14ac:dyDescent="0.2">
      <c r="A71" s="50"/>
      <c r="B71" s="10"/>
      <c r="C71" s="492"/>
      <c r="D71" s="493"/>
      <c r="E71" s="493"/>
      <c r="F71" s="493"/>
      <c r="G71" s="493"/>
      <c r="H71" s="494"/>
      <c r="I71" s="10"/>
      <c r="J71" s="11"/>
    </row>
    <row r="72" spans="1:22" x14ac:dyDescent="0.2">
      <c r="A72" s="50"/>
      <c r="B72" s="10"/>
      <c r="C72" s="492"/>
      <c r="D72" s="493"/>
      <c r="E72" s="493"/>
      <c r="F72" s="493"/>
      <c r="G72" s="493"/>
      <c r="H72" s="494"/>
      <c r="I72" s="10"/>
      <c r="J72" s="11"/>
    </row>
    <row r="73" spans="1:22" x14ac:dyDescent="0.2">
      <c r="A73" s="50"/>
      <c r="B73" s="10"/>
      <c r="C73" s="492"/>
      <c r="D73" s="493"/>
      <c r="E73" s="493"/>
      <c r="F73" s="493"/>
      <c r="G73" s="493"/>
      <c r="H73" s="494"/>
      <c r="I73" s="10"/>
      <c r="J73" s="11"/>
    </row>
    <row r="74" spans="1:22" x14ac:dyDescent="0.2">
      <c r="A74" s="50"/>
      <c r="B74" s="10"/>
      <c r="C74" s="495"/>
      <c r="D74" s="496"/>
      <c r="E74" s="496"/>
      <c r="F74" s="496"/>
      <c r="G74" s="496"/>
      <c r="H74" s="497"/>
      <c r="I74" s="10"/>
      <c r="J74" s="11"/>
    </row>
    <row r="75" spans="1:22" x14ac:dyDescent="0.2">
      <c r="A75" s="50"/>
      <c r="B75" s="10"/>
      <c r="C75" s="10"/>
      <c r="D75" s="10"/>
      <c r="E75" s="10"/>
      <c r="F75" s="10"/>
      <c r="G75" s="10"/>
      <c r="H75" s="10"/>
      <c r="I75" s="10"/>
      <c r="J75" s="11"/>
    </row>
    <row r="76" spans="1:22" x14ac:dyDescent="0.2">
      <c r="A76" s="60" t="s">
        <v>308</v>
      </c>
      <c r="B76" s="10"/>
      <c r="C76" s="10"/>
      <c r="D76" s="10"/>
      <c r="E76" s="10"/>
      <c r="F76" s="10"/>
      <c r="G76" s="10"/>
      <c r="H76" s="10"/>
      <c r="I76" s="10"/>
      <c r="J76" s="11"/>
      <c r="L76" s="20" t="s">
        <v>333</v>
      </c>
      <c r="M76" s="19"/>
      <c r="N76" s="19"/>
    </row>
    <row r="77" spans="1:22" x14ac:dyDescent="0.2">
      <c r="A77" s="221"/>
      <c r="B77" s="12" t="s">
        <v>309</v>
      </c>
      <c r="C77" s="10"/>
      <c r="D77" s="10"/>
      <c r="E77" s="10"/>
      <c r="F77" s="10"/>
      <c r="G77" s="10"/>
      <c r="H77" s="10"/>
      <c r="I77" s="10"/>
      <c r="J77" s="11"/>
    </row>
    <row r="78" spans="1:22" x14ac:dyDescent="0.2">
      <c r="A78" s="221"/>
      <c r="B78" s="12" t="s">
        <v>310</v>
      </c>
      <c r="C78" s="10"/>
      <c r="D78" s="10"/>
      <c r="E78" s="10"/>
      <c r="F78" s="10"/>
      <c r="G78" s="10"/>
      <c r="H78" s="10"/>
      <c r="I78" s="10"/>
      <c r="J78" s="11"/>
    </row>
    <row r="79" spans="1:22" x14ac:dyDescent="0.2">
      <c r="A79" s="221"/>
      <c r="B79" s="12" t="s">
        <v>311</v>
      </c>
      <c r="C79" s="10"/>
      <c r="D79" s="10"/>
      <c r="E79" s="10"/>
      <c r="F79" s="10"/>
      <c r="G79" s="10"/>
      <c r="H79" s="10"/>
      <c r="I79" s="10"/>
      <c r="J79" s="11"/>
    </row>
    <row r="80" spans="1:22" x14ac:dyDescent="0.2">
      <c r="A80" s="221"/>
      <c r="B80" s="12" t="s">
        <v>312</v>
      </c>
      <c r="C80" s="10"/>
      <c r="D80" s="10"/>
      <c r="E80" s="10"/>
      <c r="F80" s="10"/>
      <c r="G80" s="10"/>
      <c r="H80" s="10"/>
      <c r="I80" s="10"/>
      <c r="J80" s="11"/>
    </row>
    <row r="81" spans="1:18" x14ac:dyDescent="0.2">
      <c r="A81" s="221"/>
      <c r="B81" s="12" t="s">
        <v>313</v>
      </c>
      <c r="C81" s="10"/>
      <c r="D81" s="10"/>
      <c r="E81" s="10"/>
      <c r="F81" s="10"/>
      <c r="G81" s="10"/>
      <c r="H81" s="10"/>
      <c r="I81" s="10"/>
      <c r="J81" s="11"/>
    </row>
    <row r="82" spans="1:18" x14ac:dyDescent="0.2">
      <c r="A82" s="221"/>
      <c r="B82" s="12" t="s">
        <v>314</v>
      </c>
      <c r="C82" s="10"/>
      <c r="D82" s="10"/>
      <c r="E82" s="10"/>
      <c r="F82" s="10"/>
      <c r="G82" s="10"/>
      <c r="H82" s="10"/>
      <c r="I82" s="10"/>
      <c r="J82" s="11"/>
    </row>
    <row r="83" spans="1:18" x14ac:dyDescent="0.2">
      <c r="A83" s="221"/>
      <c r="B83" s="12" t="s">
        <v>315</v>
      </c>
      <c r="C83" s="10"/>
      <c r="D83" s="10"/>
      <c r="E83" s="10"/>
      <c r="F83" s="10"/>
      <c r="G83" s="10"/>
      <c r="H83" s="10"/>
      <c r="I83" s="10"/>
      <c r="J83" s="11"/>
    </row>
    <row r="84" spans="1:18" x14ac:dyDescent="0.2">
      <c r="A84" s="221"/>
      <c r="B84" s="12" t="s">
        <v>316</v>
      </c>
      <c r="C84" s="10"/>
      <c r="D84" s="10"/>
      <c r="E84" s="10"/>
      <c r="F84" s="10"/>
      <c r="G84" s="10"/>
      <c r="H84" s="10"/>
      <c r="I84" s="10"/>
      <c r="J84" s="11"/>
    </row>
    <row r="85" spans="1:18" x14ac:dyDescent="0.2">
      <c r="A85" s="50"/>
      <c r="B85" s="10"/>
      <c r="C85" s="10"/>
      <c r="D85" s="12" t="s">
        <v>323</v>
      </c>
      <c r="E85" s="10"/>
      <c r="F85" s="10"/>
      <c r="G85" s="10"/>
      <c r="H85" s="10"/>
      <c r="I85" s="10"/>
      <c r="J85" s="11"/>
    </row>
    <row r="86" spans="1:18" x14ac:dyDescent="0.2">
      <c r="A86" s="60" t="s">
        <v>317</v>
      </c>
      <c r="B86" s="10"/>
      <c r="C86" s="10"/>
      <c r="D86" s="218"/>
      <c r="E86" s="10"/>
      <c r="F86" s="10"/>
      <c r="G86" s="10"/>
      <c r="H86" s="10"/>
      <c r="I86" s="10"/>
      <c r="J86" s="11"/>
      <c r="L86" s="20" t="s">
        <v>334</v>
      </c>
      <c r="M86" s="19"/>
      <c r="N86" s="19"/>
      <c r="O86" s="19"/>
      <c r="P86" s="19"/>
      <c r="Q86" s="19"/>
      <c r="R86" s="19"/>
    </row>
    <row r="87" spans="1:18" x14ac:dyDescent="0.2">
      <c r="A87" s="60" t="s">
        <v>318</v>
      </c>
      <c r="B87" s="10"/>
      <c r="C87" s="10"/>
      <c r="D87" s="218"/>
      <c r="E87" s="10"/>
      <c r="F87" s="10"/>
      <c r="G87" s="10"/>
      <c r="H87" s="10"/>
      <c r="I87" s="10"/>
      <c r="J87" s="11"/>
    </row>
    <row r="88" spans="1:18" x14ac:dyDescent="0.2">
      <c r="A88" s="60" t="s">
        <v>319</v>
      </c>
      <c r="B88" s="10"/>
      <c r="C88" s="10"/>
      <c r="D88" s="218"/>
      <c r="E88" s="10"/>
      <c r="F88" s="10"/>
      <c r="G88" s="10"/>
      <c r="H88" s="10"/>
      <c r="I88" s="10"/>
      <c r="J88" s="11"/>
    </row>
    <row r="89" spans="1:18" x14ac:dyDescent="0.2">
      <c r="A89" s="60" t="s">
        <v>325</v>
      </c>
      <c r="B89" s="10"/>
      <c r="C89" s="10"/>
      <c r="D89" s="218"/>
      <c r="E89" s="10"/>
      <c r="F89" s="10"/>
      <c r="G89" s="10"/>
      <c r="H89" s="10"/>
      <c r="I89" s="10"/>
      <c r="J89" s="11"/>
    </row>
    <row r="90" spans="1:18" x14ac:dyDescent="0.2">
      <c r="A90" s="60" t="s">
        <v>321</v>
      </c>
      <c r="B90" s="10"/>
      <c r="C90" s="10"/>
      <c r="D90" s="218"/>
      <c r="E90" s="10"/>
      <c r="F90" s="10"/>
      <c r="G90" s="10"/>
      <c r="H90" s="10"/>
      <c r="I90" s="10"/>
      <c r="J90" s="11"/>
    </row>
    <row r="91" spans="1:18" x14ac:dyDescent="0.2">
      <c r="A91" s="60" t="s">
        <v>322</v>
      </c>
      <c r="B91" s="10"/>
      <c r="C91" s="10"/>
      <c r="D91" s="218"/>
      <c r="E91" s="10"/>
      <c r="F91" s="12" t="s">
        <v>324</v>
      </c>
      <c r="G91" s="482"/>
      <c r="H91" s="482"/>
      <c r="I91" s="10"/>
      <c r="J91" s="11"/>
    </row>
    <row r="92" spans="1:18" x14ac:dyDescent="0.2">
      <c r="A92" s="60" t="s">
        <v>322</v>
      </c>
      <c r="B92" s="10"/>
      <c r="C92" s="10"/>
      <c r="D92" s="218"/>
      <c r="E92" s="10"/>
      <c r="F92" s="12" t="s">
        <v>324</v>
      </c>
      <c r="G92" s="482"/>
      <c r="H92" s="482"/>
      <c r="I92" s="10"/>
      <c r="J92" s="11"/>
    </row>
    <row r="93" spans="1:18" x14ac:dyDescent="0.2">
      <c r="A93" s="60" t="s">
        <v>322</v>
      </c>
      <c r="B93" s="10"/>
      <c r="C93" s="10"/>
      <c r="D93" s="218"/>
      <c r="E93" s="10"/>
      <c r="F93" s="12" t="s">
        <v>324</v>
      </c>
      <c r="G93" s="482"/>
      <c r="H93" s="482"/>
      <c r="I93" s="10"/>
      <c r="J93" s="11"/>
    </row>
    <row r="94" spans="1:18" x14ac:dyDescent="0.2">
      <c r="A94" s="50"/>
      <c r="B94" s="10"/>
      <c r="C94" s="10"/>
      <c r="D94" s="10"/>
      <c r="E94" s="10"/>
      <c r="F94" s="10"/>
      <c r="G94" s="10"/>
      <c r="H94" s="10"/>
      <c r="I94" s="10"/>
      <c r="J94" s="11"/>
    </row>
    <row r="95" spans="1:18" x14ac:dyDescent="0.2">
      <c r="A95" s="55"/>
      <c r="B95" s="131"/>
      <c r="C95" s="131"/>
      <c r="D95" s="131"/>
      <c r="E95" s="131"/>
      <c r="F95" s="131"/>
      <c r="G95" s="131"/>
      <c r="H95" s="131"/>
      <c r="I95" s="131"/>
      <c r="J95" s="54"/>
    </row>
    <row r="96" spans="1:18" x14ac:dyDescent="0.2">
      <c r="A96" s="50"/>
      <c r="B96" s="10"/>
      <c r="C96" s="10"/>
      <c r="D96" s="10"/>
      <c r="E96" s="10"/>
      <c r="F96" s="10"/>
      <c r="G96" s="10"/>
      <c r="H96" s="10"/>
      <c r="I96" s="10"/>
      <c r="J96" s="11"/>
    </row>
    <row r="97" spans="1:26" x14ac:dyDescent="0.2">
      <c r="A97" s="50"/>
      <c r="B97" s="10"/>
      <c r="C97" s="10"/>
      <c r="D97" s="10"/>
      <c r="E97" s="10"/>
      <c r="F97" s="10"/>
      <c r="G97" s="10"/>
      <c r="H97" s="10"/>
      <c r="I97" s="10"/>
      <c r="J97" s="11"/>
    </row>
    <row r="98" spans="1:26" x14ac:dyDescent="0.2">
      <c r="A98" s="60" t="s">
        <v>326</v>
      </c>
      <c r="B98" s="12"/>
      <c r="C98" s="437"/>
      <c r="D98" s="446"/>
      <c r="E98" s="446"/>
      <c r="F98" s="446"/>
      <c r="G98" s="446"/>
      <c r="H98" s="447"/>
      <c r="I98" s="10"/>
      <c r="J98" s="11"/>
      <c r="L98" s="20" t="s">
        <v>335</v>
      </c>
      <c r="M98" s="19"/>
      <c r="N98" s="19"/>
      <c r="O98" s="19"/>
      <c r="P98" s="19"/>
      <c r="Q98" s="19"/>
    </row>
    <row r="99" spans="1:26" x14ac:dyDescent="0.2">
      <c r="A99" s="60" t="s">
        <v>327</v>
      </c>
      <c r="B99" s="12"/>
      <c r="C99" s="67"/>
      <c r="D99" s="67"/>
      <c r="E99" s="67"/>
      <c r="F99" s="68"/>
      <c r="G99" s="68"/>
      <c r="H99" s="68"/>
      <c r="I99" s="10"/>
      <c r="J99" s="11"/>
    </row>
    <row r="100" spans="1:26" x14ac:dyDescent="0.2">
      <c r="A100" s="60" t="s">
        <v>304</v>
      </c>
      <c r="B100" s="12"/>
      <c r="C100" s="437"/>
      <c r="D100" s="446"/>
      <c r="E100" s="446"/>
      <c r="F100" s="446"/>
      <c r="G100" s="446"/>
      <c r="H100" s="447"/>
      <c r="I100" s="10"/>
      <c r="J100" s="11"/>
      <c r="L100" s="20" t="s">
        <v>329</v>
      </c>
      <c r="M100" s="19"/>
      <c r="N100" s="19"/>
      <c r="O100" s="19"/>
      <c r="P100" s="19"/>
      <c r="Q100" s="19"/>
      <c r="R100" s="19"/>
    </row>
    <row r="101" spans="1:26" x14ac:dyDescent="0.2">
      <c r="A101" s="60"/>
      <c r="B101" s="12"/>
      <c r="C101" s="12"/>
      <c r="D101" s="12"/>
      <c r="E101" s="12"/>
      <c r="F101" s="10"/>
      <c r="G101" s="10"/>
      <c r="H101" s="10"/>
      <c r="I101" s="10"/>
      <c r="J101" s="11"/>
    </row>
    <row r="102" spans="1:26" x14ac:dyDescent="0.2">
      <c r="A102" s="60" t="s">
        <v>305</v>
      </c>
      <c r="B102" s="12"/>
      <c r="C102" s="12"/>
      <c r="D102" s="12"/>
      <c r="E102" s="12"/>
      <c r="F102" s="10"/>
      <c r="G102" s="10"/>
      <c r="H102" s="10"/>
      <c r="I102" s="10"/>
      <c r="J102" s="11"/>
      <c r="L102" s="247" t="s">
        <v>350</v>
      </c>
      <c r="M102" s="239"/>
      <c r="N102" s="239"/>
      <c r="O102" s="239"/>
      <c r="P102" s="239"/>
      <c r="Q102" s="239"/>
      <c r="R102" s="239"/>
      <c r="S102" s="239"/>
      <c r="T102" s="239"/>
      <c r="U102" s="239"/>
      <c r="V102" s="239"/>
      <c r="W102" s="239"/>
      <c r="X102" s="239"/>
      <c r="Y102" s="239"/>
      <c r="Z102" s="239"/>
    </row>
    <row r="103" spans="1:26" x14ac:dyDescent="0.2">
      <c r="A103" s="25" t="s">
        <v>45</v>
      </c>
      <c r="B103" s="6"/>
      <c r="C103" s="63"/>
      <c r="D103" s="6" t="s">
        <v>46</v>
      </c>
      <c r="E103" s="10"/>
      <c r="F103" s="10"/>
      <c r="G103" s="10"/>
      <c r="H103" s="10"/>
      <c r="I103" s="10"/>
      <c r="J103" s="11"/>
      <c r="L103" s="247" t="s">
        <v>330</v>
      </c>
      <c r="M103" s="248"/>
      <c r="N103" s="248"/>
      <c r="O103" s="248"/>
      <c r="P103" s="248"/>
      <c r="Q103" s="248"/>
      <c r="R103" s="248"/>
      <c r="S103" s="248"/>
      <c r="T103" s="248"/>
      <c r="U103" s="248"/>
      <c r="V103" s="248"/>
      <c r="W103" s="248"/>
      <c r="X103" s="248"/>
      <c r="Y103" s="248"/>
      <c r="Z103" s="248"/>
    </row>
    <row r="104" spans="1:26" x14ac:dyDescent="0.2">
      <c r="A104" s="50"/>
      <c r="B104" s="10"/>
      <c r="C104" s="10"/>
      <c r="D104" s="10"/>
      <c r="E104" s="10"/>
      <c r="F104" s="10"/>
      <c r="G104" s="10"/>
      <c r="H104" s="10"/>
      <c r="I104" s="10"/>
      <c r="J104" s="11"/>
    </row>
    <row r="105" spans="1:26" x14ac:dyDescent="0.2">
      <c r="A105" s="60" t="s">
        <v>306</v>
      </c>
      <c r="B105" s="10"/>
      <c r="C105" s="10"/>
      <c r="D105" s="10"/>
      <c r="E105" s="10"/>
      <c r="F105" s="10"/>
      <c r="G105" s="10"/>
      <c r="H105" s="10"/>
      <c r="I105" s="10"/>
      <c r="J105" s="11"/>
      <c r="L105" s="20" t="s">
        <v>331</v>
      </c>
      <c r="M105" s="19"/>
      <c r="N105" s="19"/>
      <c r="O105" s="19"/>
      <c r="P105" s="19"/>
    </row>
    <row r="106" spans="1:26" x14ac:dyDescent="0.2">
      <c r="A106" s="50"/>
      <c r="B106" s="10"/>
      <c r="C106" s="489"/>
      <c r="D106" s="490"/>
      <c r="E106" s="490"/>
      <c r="F106" s="490"/>
      <c r="G106" s="490"/>
      <c r="H106" s="491"/>
      <c r="I106" s="10"/>
      <c r="J106" s="11"/>
    </row>
    <row r="107" spans="1:26" x14ac:dyDescent="0.2">
      <c r="A107" s="50"/>
      <c r="B107" s="10"/>
      <c r="C107" s="492"/>
      <c r="D107" s="493"/>
      <c r="E107" s="493"/>
      <c r="F107" s="493"/>
      <c r="G107" s="493"/>
      <c r="H107" s="494"/>
      <c r="I107" s="10"/>
      <c r="J107" s="11"/>
    </row>
    <row r="108" spans="1:26" x14ac:dyDescent="0.2">
      <c r="A108" s="59"/>
      <c r="B108" s="10"/>
      <c r="C108" s="492"/>
      <c r="D108" s="493"/>
      <c r="E108" s="493"/>
      <c r="F108" s="493"/>
      <c r="G108" s="493"/>
      <c r="H108" s="494"/>
      <c r="I108" s="10"/>
      <c r="J108" s="11"/>
    </row>
    <row r="109" spans="1:26" x14ac:dyDescent="0.2">
      <c r="A109" s="50"/>
      <c r="B109" s="10"/>
      <c r="C109" s="492"/>
      <c r="D109" s="493"/>
      <c r="E109" s="493"/>
      <c r="F109" s="493"/>
      <c r="G109" s="493"/>
      <c r="H109" s="494"/>
      <c r="I109" s="10"/>
      <c r="J109" s="11"/>
    </row>
    <row r="110" spans="1:26" x14ac:dyDescent="0.2">
      <c r="A110" s="50"/>
      <c r="B110" s="10"/>
      <c r="C110" s="495"/>
      <c r="D110" s="496"/>
      <c r="E110" s="496"/>
      <c r="F110" s="496"/>
      <c r="G110" s="496"/>
      <c r="H110" s="497"/>
      <c r="I110" s="10"/>
      <c r="J110" s="11"/>
    </row>
    <row r="111" spans="1:26" x14ac:dyDescent="0.2">
      <c r="A111" s="60"/>
      <c r="B111" s="10"/>
      <c r="C111" s="10"/>
      <c r="D111" s="10"/>
      <c r="E111" s="10"/>
      <c r="F111" s="10"/>
      <c r="G111" s="10"/>
      <c r="H111" s="10"/>
      <c r="I111" s="10"/>
      <c r="J111" s="11"/>
    </row>
    <row r="112" spans="1:26" x14ac:dyDescent="0.2">
      <c r="A112" s="60" t="s">
        <v>307</v>
      </c>
      <c r="B112" s="10"/>
      <c r="C112" s="10"/>
      <c r="D112" s="10"/>
      <c r="E112" s="10"/>
      <c r="F112" s="10"/>
      <c r="G112" s="10"/>
      <c r="H112" s="10"/>
      <c r="I112" s="10"/>
      <c r="J112" s="11"/>
      <c r="L112" s="20" t="s">
        <v>332</v>
      </c>
      <c r="M112" s="19"/>
      <c r="N112" s="19"/>
      <c r="O112" s="19"/>
      <c r="P112" s="19"/>
      <c r="Q112" s="19"/>
      <c r="R112" s="19"/>
      <c r="S112" s="19"/>
      <c r="T112" s="19"/>
      <c r="U112" s="19"/>
      <c r="V112" s="19"/>
    </row>
    <row r="113" spans="1:14" x14ac:dyDescent="0.2">
      <c r="A113" s="50"/>
      <c r="B113" s="10"/>
      <c r="C113" s="489"/>
      <c r="D113" s="490"/>
      <c r="E113" s="490"/>
      <c r="F113" s="490"/>
      <c r="G113" s="490"/>
      <c r="H113" s="491"/>
      <c r="I113" s="10"/>
      <c r="J113" s="11"/>
    </row>
    <row r="114" spans="1:14" x14ac:dyDescent="0.2">
      <c r="A114" s="50"/>
      <c r="B114" s="10"/>
      <c r="C114" s="492"/>
      <c r="D114" s="493"/>
      <c r="E114" s="493"/>
      <c r="F114" s="493"/>
      <c r="G114" s="493"/>
      <c r="H114" s="494"/>
      <c r="I114" s="10"/>
      <c r="J114" s="11"/>
    </row>
    <row r="115" spans="1:14" x14ac:dyDescent="0.2">
      <c r="A115" s="50"/>
      <c r="B115" s="10"/>
      <c r="C115" s="492"/>
      <c r="D115" s="493"/>
      <c r="E115" s="493"/>
      <c r="F115" s="493"/>
      <c r="G115" s="493"/>
      <c r="H115" s="494"/>
      <c r="I115" s="10"/>
      <c r="J115" s="11"/>
    </row>
    <row r="116" spans="1:14" x14ac:dyDescent="0.2">
      <c r="A116" s="50"/>
      <c r="B116" s="10"/>
      <c r="C116" s="492"/>
      <c r="D116" s="493"/>
      <c r="E116" s="493"/>
      <c r="F116" s="493"/>
      <c r="G116" s="493"/>
      <c r="H116" s="494"/>
      <c r="I116" s="10"/>
      <c r="J116" s="11"/>
    </row>
    <row r="117" spans="1:14" x14ac:dyDescent="0.2">
      <c r="A117" s="50"/>
      <c r="B117" s="10"/>
      <c r="C117" s="495"/>
      <c r="D117" s="496"/>
      <c r="E117" s="496"/>
      <c r="F117" s="496"/>
      <c r="G117" s="496"/>
      <c r="H117" s="497"/>
      <c r="I117" s="10"/>
      <c r="J117" s="11"/>
    </row>
    <row r="118" spans="1:14" x14ac:dyDescent="0.2">
      <c r="A118" s="50"/>
      <c r="B118" s="10"/>
      <c r="C118" s="10"/>
      <c r="D118" s="10"/>
      <c r="E118" s="10"/>
      <c r="F118" s="10"/>
      <c r="G118" s="10"/>
      <c r="H118" s="10"/>
      <c r="I118" s="10"/>
      <c r="J118" s="11"/>
    </row>
    <row r="119" spans="1:14" x14ac:dyDescent="0.2">
      <c r="A119" s="60" t="s">
        <v>308</v>
      </c>
      <c r="B119" s="10"/>
      <c r="C119" s="10"/>
      <c r="D119" s="10"/>
      <c r="E119" s="10"/>
      <c r="F119" s="10"/>
      <c r="G119" s="10"/>
      <c r="H119" s="10"/>
      <c r="I119" s="10"/>
      <c r="J119" s="11"/>
      <c r="L119" s="20" t="s">
        <v>333</v>
      </c>
      <c r="M119" s="19"/>
      <c r="N119" s="19"/>
    </row>
    <row r="120" spans="1:14" x14ac:dyDescent="0.2">
      <c r="A120" s="25"/>
      <c r="B120" s="12" t="s">
        <v>309</v>
      </c>
      <c r="C120" s="10"/>
      <c r="D120" s="10"/>
      <c r="E120" s="10"/>
      <c r="F120" s="10"/>
      <c r="G120" s="10"/>
      <c r="H120" s="10"/>
      <c r="I120" s="10"/>
      <c r="J120" s="11"/>
    </row>
    <row r="121" spans="1:14" x14ac:dyDescent="0.2">
      <c r="A121" s="25"/>
      <c r="B121" s="12" t="s">
        <v>310</v>
      </c>
      <c r="C121" s="10"/>
      <c r="D121" s="10"/>
      <c r="E121" s="10"/>
      <c r="F121" s="10"/>
      <c r="G121" s="10"/>
      <c r="H121" s="10"/>
      <c r="I121" s="10"/>
      <c r="J121" s="11"/>
    </row>
    <row r="122" spans="1:14" x14ac:dyDescent="0.2">
      <c r="A122" s="25"/>
      <c r="B122" s="12" t="s">
        <v>311</v>
      </c>
      <c r="C122" s="10"/>
      <c r="D122" s="10"/>
      <c r="E122" s="10"/>
      <c r="F122" s="10"/>
      <c r="G122" s="10"/>
      <c r="H122" s="10"/>
      <c r="I122" s="10"/>
      <c r="J122" s="11"/>
    </row>
    <row r="123" spans="1:14" x14ac:dyDescent="0.2">
      <c r="A123" s="25"/>
      <c r="B123" s="12" t="s">
        <v>312</v>
      </c>
      <c r="C123" s="10"/>
      <c r="D123" s="10"/>
      <c r="E123" s="10"/>
      <c r="F123" s="10"/>
      <c r="G123" s="10"/>
      <c r="H123" s="10"/>
      <c r="I123" s="10"/>
      <c r="J123" s="11"/>
    </row>
    <row r="124" spans="1:14" x14ac:dyDescent="0.2">
      <c r="A124" s="25"/>
      <c r="B124" s="12" t="s">
        <v>313</v>
      </c>
      <c r="C124" s="10"/>
      <c r="D124" s="10"/>
      <c r="E124" s="10"/>
      <c r="F124" s="10"/>
      <c r="G124" s="10"/>
      <c r="H124" s="10"/>
      <c r="I124" s="10"/>
      <c r="J124" s="11"/>
    </row>
    <row r="125" spans="1:14" x14ac:dyDescent="0.2">
      <c r="A125" s="25"/>
      <c r="B125" s="12" t="s">
        <v>314</v>
      </c>
      <c r="C125" s="10"/>
      <c r="D125" s="10"/>
      <c r="E125" s="10"/>
      <c r="F125" s="10"/>
      <c r="G125" s="10"/>
      <c r="H125" s="10"/>
      <c r="I125" s="10"/>
      <c r="J125" s="11"/>
    </row>
    <row r="126" spans="1:14" x14ac:dyDescent="0.2">
      <c r="A126" s="25"/>
      <c r="B126" s="12" t="s">
        <v>315</v>
      </c>
      <c r="C126" s="10"/>
      <c r="D126" s="10"/>
      <c r="E126" s="10"/>
      <c r="F126" s="10"/>
      <c r="G126" s="10"/>
      <c r="H126" s="10"/>
      <c r="I126" s="10"/>
      <c r="J126" s="11"/>
    </row>
    <row r="127" spans="1:14" x14ac:dyDescent="0.2">
      <c r="A127" s="25"/>
      <c r="B127" s="12" t="s">
        <v>316</v>
      </c>
      <c r="C127" s="10"/>
      <c r="D127" s="10"/>
      <c r="E127" s="10"/>
      <c r="F127" s="10"/>
      <c r="G127" s="10"/>
      <c r="H127" s="10"/>
      <c r="I127" s="10"/>
      <c r="J127" s="11"/>
    </row>
    <row r="128" spans="1:14" x14ac:dyDescent="0.2">
      <c r="A128" s="50"/>
      <c r="B128" s="10"/>
      <c r="C128" s="10"/>
      <c r="D128" s="12" t="s">
        <v>323</v>
      </c>
      <c r="E128" s="10"/>
      <c r="F128" s="10"/>
      <c r="G128" s="10"/>
      <c r="H128" s="10"/>
      <c r="I128" s="10"/>
      <c r="J128" s="11"/>
    </row>
    <row r="129" spans="1:18" x14ac:dyDescent="0.2">
      <c r="A129" s="60" t="s">
        <v>317</v>
      </c>
      <c r="B129" s="10"/>
      <c r="C129" s="10"/>
      <c r="D129" s="62"/>
      <c r="E129" s="10"/>
      <c r="F129" s="10"/>
      <c r="G129" s="10"/>
      <c r="H129" s="10"/>
      <c r="I129" s="10"/>
      <c r="J129" s="11"/>
      <c r="L129" s="20" t="s">
        <v>334</v>
      </c>
      <c r="M129" s="19"/>
      <c r="N129" s="19"/>
      <c r="O129" s="19"/>
      <c r="P129" s="19"/>
      <c r="Q129" s="19"/>
      <c r="R129" s="19"/>
    </row>
    <row r="130" spans="1:18" x14ac:dyDescent="0.2">
      <c r="A130" s="60" t="s">
        <v>318</v>
      </c>
      <c r="B130" s="10"/>
      <c r="C130" s="10"/>
      <c r="D130" s="62"/>
      <c r="E130" s="10"/>
      <c r="F130" s="10"/>
      <c r="G130" s="10"/>
      <c r="H130" s="10"/>
      <c r="I130" s="10"/>
      <c r="J130" s="11"/>
    </row>
    <row r="131" spans="1:18" x14ac:dyDescent="0.2">
      <c r="A131" s="60" t="s">
        <v>319</v>
      </c>
      <c r="B131" s="10"/>
      <c r="C131" s="10"/>
      <c r="D131" s="62"/>
      <c r="E131" s="10"/>
      <c r="F131" s="10"/>
      <c r="G131" s="10"/>
      <c r="H131" s="10"/>
      <c r="I131" s="10"/>
      <c r="J131" s="11"/>
    </row>
    <row r="132" spans="1:18" x14ac:dyDescent="0.2">
      <c r="A132" s="60" t="s">
        <v>320</v>
      </c>
      <c r="B132" s="10"/>
      <c r="C132" s="10"/>
      <c r="D132" s="62"/>
      <c r="E132" s="10"/>
      <c r="F132" s="10"/>
      <c r="G132" s="10"/>
      <c r="H132" s="10"/>
      <c r="I132" s="10"/>
      <c r="J132" s="11"/>
    </row>
    <row r="133" spans="1:18" x14ac:dyDescent="0.2">
      <c r="A133" s="60" t="s">
        <v>321</v>
      </c>
      <c r="B133" s="10"/>
      <c r="C133" s="10"/>
      <c r="D133" s="62"/>
      <c r="E133" s="10"/>
      <c r="F133" s="10"/>
      <c r="G133" s="10"/>
      <c r="H133" s="10"/>
      <c r="I133" s="10"/>
      <c r="J133" s="11"/>
    </row>
    <row r="134" spans="1:18" x14ac:dyDescent="0.2">
      <c r="A134" s="60" t="s">
        <v>322</v>
      </c>
      <c r="B134" s="10"/>
      <c r="C134" s="10"/>
      <c r="D134" s="62"/>
      <c r="E134" s="10"/>
      <c r="F134" s="12" t="s">
        <v>324</v>
      </c>
      <c r="G134" s="482"/>
      <c r="H134" s="482"/>
      <c r="I134" s="10"/>
      <c r="J134" s="11"/>
    </row>
    <row r="135" spans="1:18" x14ac:dyDescent="0.2">
      <c r="A135" s="60" t="s">
        <v>322</v>
      </c>
      <c r="B135" s="10"/>
      <c r="C135" s="10"/>
      <c r="D135" s="62"/>
      <c r="E135" s="10"/>
      <c r="F135" s="12" t="s">
        <v>324</v>
      </c>
      <c r="G135" s="482"/>
      <c r="H135" s="482"/>
      <c r="I135" s="10"/>
      <c r="J135" s="11"/>
    </row>
    <row r="136" spans="1:18" x14ac:dyDescent="0.2">
      <c r="A136" s="60" t="s">
        <v>322</v>
      </c>
      <c r="B136" s="10"/>
      <c r="C136" s="10"/>
      <c r="D136" s="62"/>
      <c r="E136" s="10"/>
      <c r="F136" s="12" t="s">
        <v>324</v>
      </c>
      <c r="G136" s="482"/>
      <c r="H136" s="482"/>
      <c r="I136" s="10"/>
      <c r="J136" s="11"/>
    </row>
    <row r="137" spans="1:18" x14ac:dyDescent="0.2">
      <c r="A137" s="50"/>
      <c r="B137" s="10"/>
      <c r="C137" s="10"/>
      <c r="D137" s="10"/>
      <c r="E137" s="10"/>
      <c r="F137" s="10"/>
      <c r="G137" s="10"/>
      <c r="H137" s="10"/>
      <c r="I137" s="10"/>
      <c r="J137" s="11"/>
    </row>
    <row r="138" spans="1:18" x14ac:dyDescent="0.2">
      <c r="A138" s="55"/>
      <c r="B138" s="131"/>
      <c r="C138" s="131"/>
      <c r="D138" s="131"/>
      <c r="E138" s="131"/>
      <c r="F138" s="131"/>
      <c r="G138" s="131"/>
      <c r="H138" s="131"/>
      <c r="I138" s="131"/>
      <c r="J138" s="54"/>
    </row>
  </sheetData>
  <sheetProtection password="EFD5" sheet="1" objects="1" scenarios="1" selectLockedCells="1"/>
  <customSheetViews>
    <customSheetView guid="{1C9891D5-877B-4903-B2F9-581957D393DC}" showPageBreaks="1" showGridLines="0" printArea="1" topLeftCell="A91">
      <selection activeCell="C122" sqref="C122"/>
      <rowBreaks count="1" manualBreakCount="1">
        <brk id="118" max="16383" man="1"/>
      </rowBreaks>
      <pageMargins left="0.39370078740157483" right="0.70866141732283472" top="0.39370078740157483" bottom="0.78740157480314965" header="0.31496062992125984" footer="0.31496062992125984"/>
      <pageSetup paperSize="9" fitToWidth="0" fitToHeight="0" orientation="portrait" r:id="rId1"/>
    </customSheetView>
    <customSheetView guid="{9ABA3363-4526-4026-B2DC-E6B8C58F2071}" showGridLines="0" topLeftCell="A91">
      <selection activeCell="C122" sqref="C122"/>
      <rowBreaks count="1" manualBreakCount="1">
        <brk id="118" max="16383" man="1"/>
      </rowBreaks>
      <pageMargins left="0.39370078740157483" right="0.70866141732283472" top="0.39370078740157483" bottom="0.78740157480314965" header="0.31496062992125984" footer="0.31496062992125984"/>
      <pageSetup paperSize="9" fitToWidth="0" fitToHeight="0" orientation="portrait" r:id="rId2"/>
    </customSheetView>
  </customSheetViews>
  <mergeCells count="22">
    <mergeCell ref="G134:H134"/>
    <mergeCell ref="G135:H135"/>
    <mergeCell ref="G136:H136"/>
    <mergeCell ref="G48:H48"/>
    <mergeCell ref="G49:H49"/>
    <mergeCell ref="G50:H50"/>
    <mergeCell ref="C55:H55"/>
    <mergeCell ref="C57:H57"/>
    <mergeCell ref="C100:H100"/>
    <mergeCell ref="C98:H98"/>
    <mergeCell ref="C113:H117"/>
    <mergeCell ref="C63:H67"/>
    <mergeCell ref="C70:H74"/>
    <mergeCell ref="C106:H110"/>
    <mergeCell ref="G91:H91"/>
    <mergeCell ref="G92:H92"/>
    <mergeCell ref="G93:H93"/>
    <mergeCell ref="N2:P2"/>
    <mergeCell ref="C14:H14"/>
    <mergeCell ref="C12:H12"/>
    <mergeCell ref="C20:H24"/>
    <mergeCell ref="C27:H31"/>
  </mergeCells>
  <hyperlinks>
    <hyperlink ref="N2:P2" location="'Börja här'!A1" display="TILLBAKA TILL FÖRSTA SIDAN"/>
  </hyperlinks>
  <pageMargins left="0.39370078740157483" right="0.70866141732283472" top="0.39370078740157483" bottom="0.78740157480314965" header="0.31496062992125984" footer="0.31496062992125984"/>
  <pageSetup paperSize="9" fitToWidth="0" fitToHeight="0" orientation="portrait" r:id="rId3"/>
  <rowBreaks count="1" manualBreakCount="1">
    <brk id="118" max="16383" man="1"/>
  </rowBreaks>
  <drawing r:id="rId4"/>
  <legacyDrawing r:id="rId5"/>
  <mc:AlternateContent xmlns:mc="http://schemas.openxmlformats.org/markup-compatibility/2006">
    <mc:Choice Requires="x14">
      <controls>
        <mc:AlternateContent xmlns:mc="http://schemas.openxmlformats.org/markup-compatibility/2006">
          <mc:Choice Requires="x14">
            <control shapeId="13313" r:id="rId6" name="Check Box 1">
              <controlPr defaultSize="0" autoFill="0" autoLine="0" autoPict="0">
                <anchor moveWithCells="1">
                  <from>
                    <xdr:col>0</xdr:col>
                    <xdr:colOff>409575</xdr:colOff>
                    <xdr:row>15</xdr:row>
                    <xdr:rowOff>123825</xdr:rowOff>
                  </from>
                  <to>
                    <xdr:col>1</xdr:col>
                    <xdr:colOff>19050</xdr:colOff>
                    <xdr:row>17</xdr:row>
                    <xdr:rowOff>19050</xdr:rowOff>
                  </to>
                </anchor>
              </controlPr>
            </control>
          </mc:Choice>
        </mc:AlternateContent>
        <mc:AlternateContent xmlns:mc="http://schemas.openxmlformats.org/markup-compatibility/2006">
          <mc:Choice Requires="x14">
            <control shapeId="13314" r:id="rId7" name="Check Box 2">
              <controlPr defaultSize="0" autoFill="0" autoLine="0" autoPict="0">
                <anchor moveWithCells="1">
                  <from>
                    <xdr:col>3</xdr:col>
                    <xdr:colOff>257175</xdr:colOff>
                    <xdr:row>15</xdr:row>
                    <xdr:rowOff>133350</xdr:rowOff>
                  </from>
                  <to>
                    <xdr:col>3</xdr:col>
                    <xdr:colOff>561975</xdr:colOff>
                    <xdr:row>17</xdr:row>
                    <xdr:rowOff>19050</xdr:rowOff>
                  </to>
                </anchor>
              </controlPr>
            </control>
          </mc:Choice>
        </mc:AlternateContent>
        <mc:AlternateContent xmlns:mc="http://schemas.openxmlformats.org/markup-compatibility/2006">
          <mc:Choice Requires="x14">
            <control shapeId="13315" r:id="rId8" name="Check Box 3">
              <controlPr defaultSize="0" autoFill="0" autoLine="0" autoPict="0">
                <anchor moveWithCells="1">
                  <from>
                    <xdr:col>0</xdr:col>
                    <xdr:colOff>409575</xdr:colOff>
                    <xdr:row>32</xdr:row>
                    <xdr:rowOff>123825</xdr:rowOff>
                  </from>
                  <to>
                    <xdr:col>1</xdr:col>
                    <xdr:colOff>19050</xdr:colOff>
                    <xdr:row>34</xdr:row>
                    <xdr:rowOff>19050</xdr:rowOff>
                  </to>
                </anchor>
              </controlPr>
            </control>
          </mc:Choice>
        </mc:AlternateContent>
        <mc:AlternateContent xmlns:mc="http://schemas.openxmlformats.org/markup-compatibility/2006">
          <mc:Choice Requires="x14">
            <control shapeId="13316" r:id="rId9" name="Check Box 4">
              <controlPr defaultSize="0" autoFill="0" autoLine="0" autoPict="0">
                <anchor moveWithCells="1">
                  <from>
                    <xdr:col>0</xdr:col>
                    <xdr:colOff>409575</xdr:colOff>
                    <xdr:row>33</xdr:row>
                    <xdr:rowOff>123825</xdr:rowOff>
                  </from>
                  <to>
                    <xdr:col>1</xdr:col>
                    <xdr:colOff>19050</xdr:colOff>
                    <xdr:row>35</xdr:row>
                    <xdr:rowOff>19050</xdr:rowOff>
                  </to>
                </anchor>
              </controlPr>
            </control>
          </mc:Choice>
        </mc:AlternateContent>
        <mc:AlternateContent xmlns:mc="http://schemas.openxmlformats.org/markup-compatibility/2006">
          <mc:Choice Requires="x14">
            <control shapeId="13317" r:id="rId10" name="Check Box 5">
              <controlPr defaultSize="0" autoFill="0" autoLine="0" autoPict="0">
                <anchor moveWithCells="1">
                  <from>
                    <xdr:col>0</xdr:col>
                    <xdr:colOff>409575</xdr:colOff>
                    <xdr:row>34</xdr:row>
                    <xdr:rowOff>123825</xdr:rowOff>
                  </from>
                  <to>
                    <xdr:col>1</xdr:col>
                    <xdr:colOff>19050</xdr:colOff>
                    <xdr:row>36</xdr:row>
                    <xdr:rowOff>19050</xdr:rowOff>
                  </to>
                </anchor>
              </controlPr>
            </control>
          </mc:Choice>
        </mc:AlternateContent>
        <mc:AlternateContent xmlns:mc="http://schemas.openxmlformats.org/markup-compatibility/2006">
          <mc:Choice Requires="x14">
            <control shapeId="13318" r:id="rId11" name="Check Box 6">
              <controlPr defaultSize="0" autoFill="0" autoLine="0" autoPict="0">
                <anchor moveWithCells="1">
                  <from>
                    <xdr:col>0</xdr:col>
                    <xdr:colOff>409575</xdr:colOff>
                    <xdr:row>35</xdr:row>
                    <xdr:rowOff>123825</xdr:rowOff>
                  </from>
                  <to>
                    <xdr:col>1</xdr:col>
                    <xdr:colOff>19050</xdr:colOff>
                    <xdr:row>37</xdr:row>
                    <xdr:rowOff>19050</xdr:rowOff>
                  </to>
                </anchor>
              </controlPr>
            </control>
          </mc:Choice>
        </mc:AlternateContent>
        <mc:AlternateContent xmlns:mc="http://schemas.openxmlformats.org/markup-compatibility/2006">
          <mc:Choice Requires="x14">
            <control shapeId="13319" r:id="rId12" name="Check Box 7">
              <controlPr defaultSize="0" autoFill="0" autoLine="0" autoPict="0">
                <anchor moveWithCells="1">
                  <from>
                    <xdr:col>0</xdr:col>
                    <xdr:colOff>409575</xdr:colOff>
                    <xdr:row>36</xdr:row>
                    <xdr:rowOff>123825</xdr:rowOff>
                  </from>
                  <to>
                    <xdr:col>1</xdr:col>
                    <xdr:colOff>19050</xdr:colOff>
                    <xdr:row>38</xdr:row>
                    <xdr:rowOff>19050</xdr:rowOff>
                  </to>
                </anchor>
              </controlPr>
            </control>
          </mc:Choice>
        </mc:AlternateContent>
        <mc:AlternateContent xmlns:mc="http://schemas.openxmlformats.org/markup-compatibility/2006">
          <mc:Choice Requires="x14">
            <control shapeId="13320" r:id="rId13" name="Check Box 8">
              <controlPr defaultSize="0" autoFill="0" autoLine="0" autoPict="0">
                <anchor moveWithCells="1">
                  <from>
                    <xdr:col>0</xdr:col>
                    <xdr:colOff>409575</xdr:colOff>
                    <xdr:row>37</xdr:row>
                    <xdr:rowOff>123825</xdr:rowOff>
                  </from>
                  <to>
                    <xdr:col>1</xdr:col>
                    <xdr:colOff>19050</xdr:colOff>
                    <xdr:row>39</xdr:row>
                    <xdr:rowOff>19050</xdr:rowOff>
                  </to>
                </anchor>
              </controlPr>
            </control>
          </mc:Choice>
        </mc:AlternateContent>
        <mc:AlternateContent xmlns:mc="http://schemas.openxmlformats.org/markup-compatibility/2006">
          <mc:Choice Requires="x14">
            <control shapeId="13321" r:id="rId14" name="Check Box 9">
              <controlPr defaultSize="0" autoFill="0" autoLine="0" autoPict="0">
                <anchor moveWithCells="1">
                  <from>
                    <xdr:col>0</xdr:col>
                    <xdr:colOff>409575</xdr:colOff>
                    <xdr:row>38</xdr:row>
                    <xdr:rowOff>123825</xdr:rowOff>
                  </from>
                  <to>
                    <xdr:col>1</xdr:col>
                    <xdr:colOff>19050</xdr:colOff>
                    <xdr:row>40</xdr:row>
                    <xdr:rowOff>19050</xdr:rowOff>
                  </to>
                </anchor>
              </controlPr>
            </control>
          </mc:Choice>
        </mc:AlternateContent>
        <mc:AlternateContent xmlns:mc="http://schemas.openxmlformats.org/markup-compatibility/2006">
          <mc:Choice Requires="x14">
            <control shapeId="13323" r:id="rId15" name="Check Box 11">
              <controlPr defaultSize="0" autoFill="0" autoLine="0" autoPict="0">
                <anchor moveWithCells="1">
                  <from>
                    <xdr:col>0</xdr:col>
                    <xdr:colOff>409575</xdr:colOff>
                    <xdr:row>39</xdr:row>
                    <xdr:rowOff>123825</xdr:rowOff>
                  </from>
                  <to>
                    <xdr:col>1</xdr:col>
                    <xdr:colOff>19050</xdr:colOff>
                    <xdr:row>41</xdr:row>
                    <xdr:rowOff>19050</xdr:rowOff>
                  </to>
                </anchor>
              </controlPr>
            </control>
          </mc:Choice>
        </mc:AlternateContent>
        <mc:AlternateContent xmlns:mc="http://schemas.openxmlformats.org/markup-compatibility/2006">
          <mc:Choice Requires="x14">
            <control shapeId="13324" r:id="rId16" name="Check Box 12">
              <controlPr defaultSize="0" autoFill="0" autoLine="0" autoPict="0">
                <anchor moveWithCells="1">
                  <from>
                    <xdr:col>0</xdr:col>
                    <xdr:colOff>409575</xdr:colOff>
                    <xdr:row>58</xdr:row>
                    <xdr:rowOff>123825</xdr:rowOff>
                  </from>
                  <to>
                    <xdr:col>1</xdr:col>
                    <xdr:colOff>19050</xdr:colOff>
                    <xdr:row>60</xdr:row>
                    <xdr:rowOff>19050</xdr:rowOff>
                  </to>
                </anchor>
              </controlPr>
            </control>
          </mc:Choice>
        </mc:AlternateContent>
        <mc:AlternateContent xmlns:mc="http://schemas.openxmlformats.org/markup-compatibility/2006">
          <mc:Choice Requires="x14">
            <control shapeId="13325" r:id="rId17" name="Check Box 13">
              <controlPr defaultSize="0" autoFill="0" autoLine="0" autoPict="0">
                <anchor moveWithCells="1">
                  <from>
                    <xdr:col>3</xdr:col>
                    <xdr:colOff>257175</xdr:colOff>
                    <xdr:row>58</xdr:row>
                    <xdr:rowOff>133350</xdr:rowOff>
                  </from>
                  <to>
                    <xdr:col>3</xdr:col>
                    <xdr:colOff>561975</xdr:colOff>
                    <xdr:row>60</xdr:row>
                    <xdr:rowOff>19050</xdr:rowOff>
                  </to>
                </anchor>
              </controlPr>
            </control>
          </mc:Choice>
        </mc:AlternateContent>
        <mc:AlternateContent xmlns:mc="http://schemas.openxmlformats.org/markup-compatibility/2006">
          <mc:Choice Requires="x14">
            <control shapeId="13326" r:id="rId18" name="Check Box 14">
              <controlPr defaultSize="0" autoFill="0" autoLine="0" autoPict="0">
                <anchor moveWithCells="1">
                  <from>
                    <xdr:col>0</xdr:col>
                    <xdr:colOff>409575</xdr:colOff>
                    <xdr:row>75</xdr:row>
                    <xdr:rowOff>123825</xdr:rowOff>
                  </from>
                  <to>
                    <xdr:col>1</xdr:col>
                    <xdr:colOff>19050</xdr:colOff>
                    <xdr:row>77</xdr:row>
                    <xdr:rowOff>19050</xdr:rowOff>
                  </to>
                </anchor>
              </controlPr>
            </control>
          </mc:Choice>
        </mc:AlternateContent>
        <mc:AlternateContent xmlns:mc="http://schemas.openxmlformats.org/markup-compatibility/2006">
          <mc:Choice Requires="x14">
            <control shapeId="13327" r:id="rId19" name="Check Box 15">
              <controlPr defaultSize="0" autoFill="0" autoLine="0" autoPict="0">
                <anchor moveWithCells="1">
                  <from>
                    <xdr:col>0</xdr:col>
                    <xdr:colOff>409575</xdr:colOff>
                    <xdr:row>76</xdr:row>
                    <xdr:rowOff>123825</xdr:rowOff>
                  </from>
                  <to>
                    <xdr:col>1</xdr:col>
                    <xdr:colOff>19050</xdr:colOff>
                    <xdr:row>78</xdr:row>
                    <xdr:rowOff>19050</xdr:rowOff>
                  </to>
                </anchor>
              </controlPr>
            </control>
          </mc:Choice>
        </mc:AlternateContent>
        <mc:AlternateContent xmlns:mc="http://schemas.openxmlformats.org/markup-compatibility/2006">
          <mc:Choice Requires="x14">
            <control shapeId="13328" r:id="rId20" name="Check Box 16">
              <controlPr defaultSize="0" autoFill="0" autoLine="0" autoPict="0">
                <anchor moveWithCells="1">
                  <from>
                    <xdr:col>0</xdr:col>
                    <xdr:colOff>409575</xdr:colOff>
                    <xdr:row>77</xdr:row>
                    <xdr:rowOff>123825</xdr:rowOff>
                  </from>
                  <to>
                    <xdr:col>1</xdr:col>
                    <xdr:colOff>19050</xdr:colOff>
                    <xdr:row>79</xdr:row>
                    <xdr:rowOff>19050</xdr:rowOff>
                  </to>
                </anchor>
              </controlPr>
            </control>
          </mc:Choice>
        </mc:AlternateContent>
        <mc:AlternateContent xmlns:mc="http://schemas.openxmlformats.org/markup-compatibility/2006">
          <mc:Choice Requires="x14">
            <control shapeId="13329" r:id="rId21" name="Check Box 17">
              <controlPr defaultSize="0" autoFill="0" autoLine="0" autoPict="0">
                <anchor moveWithCells="1">
                  <from>
                    <xdr:col>0</xdr:col>
                    <xdr:colOff>409575</xdr:colOff>
                    <xdr:row>78</xdr:row>
                    <xdr:rowOff>123825</xdr:rowOff>
                  </from>
                  <to>
                    <xdr:col>1</xdr:col>
                    <xdr:colOff>19050</xdr:colOff>
                    <xdr:row>80</xdr:row>
                    <xdr:rowOff>19050</xdr:rowOff>
                  </to>
                </anchor>
              </controlPr>
            </control>
          </mc:Choice>
        </mc:AlternateContent>
        <mc:AlternateContent xmlns:mc="http://schemas.openxmlformats.org/markup-compatibility/2006">
          <mc:Choice Requires="x14">
            <control shapeId="13330" r:id="rId22" name="Check Box 18">
              <controlPr defaultSize="0" autoFill="0" autoLine="0" autoPict="0">
                <anchor moveWithCells="1">
                  <from>
                    <xdr:col>0</xdr:col>
                    <xdr:colOff>409575</xdr:colOff>
                    <xdr:row>79</xdr:row>
                    <xdr:rowOff>123825</xdr:rowOff>
                  </from>
                  <to>
                    <xdr:col>1</xdr:col>
                    <xdr:colOff>19050</xdr:colOff>
                    <xdr:row>81</xdr:row>
                    <xdr:rowOff>19050</xdr:rowOff>
                  </to>
                </anchor>
              </controlPr>
            </control>
          </mc:Choice>
        </mc:AlternateContent>
        <mc:AlternateContent xmlns:mc="http://schemas.openxmlformats.org/markup-compatibility/2006">
          <mc:Choice Requires="x14">
            <control shapeId="13331" r:id="rId23" name="Check Box 19">
              <controlPr defaultSize="0" autoFill="0" autoLine="0" autoPict="0">
                <anchor moveWithCells="1">
                  <from>
                    <xdr:col>0</xdr:col>
                    <xdr:colOff>409575</xdr:colOff>
                    <xdr:row>80</xdr:row>
                    <xdr:rowOff>123825</xdr:rowOff>
                  </from>
                  <to>
                    <xdr:col>1</xdr:col>
                    <xdr:colOff>19050</xdr:colOff>
                    <xdr:row>82</xdr:row>
                    <xdr:rowOff>19050</xdr:rowOff>
                  </to>
                </anchor>
              </controlPr>
            </control>
          </mc:Choice>
        </mc:AlternateContent>
        <mc:AlternateContent xmlns:mc="http://schemas.openxmlformats.org/markup-compatibility/2006">
          <mc:Choice Requires="x14">
            <control shapeId="13332" r:id="rId24" name="Check Box 20">
              <controlPr defaultSize="0" autoFill="0" autoLine="0" autoPict="0">
                <anchor moveWithCells="1">
                  <from>
                    <xdr:col>0</xdr:col>
                    <xdr:colOff>409575</xdr:colOff>
                    <xdr:row>81</xdr:row>
                    <xdr:rowOff>123825</xdr:rowOff>
                  </from>
                  <to>
                    <xdr:col>1</xdr:col>
                    <xdr:colOff>19050</xdr:colOff>
                    <xdr:row>83</xdr:row>
                    <xdr:rowOff>19050</xdr:rowOff>
                  </to>
                </anchor>
              </controlPr>
            </control>
          </mc:Choice>
        </mc:AlternateContent>
        <mc:AlternateContent xmlns:mc="http://schemas.openxmlformats.org/markup-compatibility/2006">
          <mc:Choice Requires="x14">
            <control shapeId="13333" r:id="rId25" name="Check Box 21">
              <controlPr defaultSize="0" autoFill="0" autoLine="0" autoPict="0">
                <anchor moveWithCells="1">
                  <from>
                    <xdr:col>0</xdr:col>
                    <xdr:colOff>409575</xdr:colOff>
                    <xdr:row>82</xdr:row>
                    <xdr:rowOff>123825</xdr:rowOff>
                  </from>
                  <to>
                    <xdr:col>1</xdr:col>
                    <xdr:colOff>19050</xdr:colOff>
                    <xdr:row>84</xdr:row>
                    <xdr:rowOff>19050</xdr:rowOff>
                  </to>
                </anchor>
              </controlPr>
            </control>
          </mc:Choice>
        </mc:AlternateContent>
        <mc:AlternateContent xmlns:mc="http://schemas.openxmlformats.org/markup-compatibility/2006">
          <mc:Choice Requires="x14">
            <control shapeId="13334" r:id="rId26" name="Check Box 22">
              <controlPr defaultSize="0" autoFill="0" autoLine="0" autoPict="0">
                <anchor moveWithCells="1">
                  <from>
                    <xdr:col>0</xdr:col>
                    <xdr:colOff>409575</xdr:colOff>
                    <xdr:row>101</xdr:row>
                    <xdr:rowOff>123825</xdr:rowOff>
                  </from>
                  <to>
                    <xdr:col>1</xdr:col>
                    <xdr:colOff>19050</xdr:colOff>
                    <xdr:row>103</xdr:row>
                    <xdr:rowOff>19050</xdr:rowOff>
                  </to>
                </anchor>
              </controlPr>
            </control>
          </mc:Choice>
        </mc:AlternateContent>
        <mc:AlternateContent xmlns:mc="http://schemas.openxmlformats.org/markup-compatibility/2006">
          <mc:Choice Requires="x14">
            <control shapeId="13335" r:id="rId27" name="Check Box 23">
              <controlPr defaultSize="0" autoFill="0" autoLine="0" autoPict="0">
                <anchor moveWithCells="1">
                  <from>
                    <xdr:col>3</xdr:col>
                    <xdr:colOff>257175</xdr:colOff>
                    <xdr:row>101</xdr:row>
                    <xdr:rowOff>133350</xdr:rowOff>
                  </from>
                  <to>
                    <xdr:col>3</xdr:col>
                    <xdr:colOff>561975</xdr:colOff>
                    <xdr:row>103</xdr:row>
                    <xdr:rowOff>19050</xdr:rowOff>
                  </to>
                </anchor>
              </controlPr>
            </control>
          </mc:Choice>
        </mc:AlternateContent>
        <mc:AlternateContent xmlns:mc="http://schemas.openxmlformats.org/markup-compatibility/2006">
          <mc:Choice Requires="x14">
            <control shapeId="13336" r:id="rId28" name="Check Box 24">
              <controlPr defaultSize="0" autoFill="0" autoLine="0" autoPict="0">
                <anchor moveWithCells="1">
                  <from>
                    <xdr:col>0</xdr:col>
                    <xdr:colOff>409575</xdr:colOff>
                    <xdr:row>118</xdr:row>
                    <xdr:rowOff>123825</xdr:rowOff>
                  </from>
                  <to>
                    <xdr:col>1</xdr:col>
                    <xdr:colOff>19050</xdr:colOff>
                    <xdr:row>120</xdr:row>
                    <xdr:rowOff>19050</xdr:rowOff>
                  </to>
                </anchor>
              </controlPr>
            </control>
          </mc:Choice>
        </mc:AlternateContent>
        <mc:AlternateContent xmlns:mc="http://schemas.openxmlformats.org/markup-compatibility/2006">
          <mc:Choice Requires="x14">
            <control shapeId="13337" r:id="rId29" name="Check Box 25">
              <controlPr defaultSize="0" autoFill="0" autoLine="0" autoPict="0">
                <anchor moveWithCells="1">
                  <from>
                    <xdr:col>0</xdr:col>
                    <xdr:colOff>409575</xdr:colOff>
                    <xdr:row>119</xdr:row>
                    <xdr:rowOff>123825</xdr:rowOff>
                  </from>
                  <to>
                    <xdr:col>1</xdr:col>
                    <xdr:colOff>19050</xdr:colOff>
                    <xdr:row>121</xdr:row>
                    <xdr:rowOff>19050</xdr:rowOff>
                  </to>
                </anchor>
              </controlPr>
            </control>
          </mc:Choice>
        </mc:AlternateContent>
        <mc:AlternateContent xmlns:mc="http://schemas.openxmlformats.org/markup-compatibility/2006">
          <mc:Choice Requires="x14">
            <control shapeId="13338" r:id="rId30" name="Check Box 26">
              <controlPr defaultSize="0" autoFill="0" autoLine="0" autoPict="0">
                <anchor moveWithCells="1">
                  <from>
                    <xdr:col>0</xdr:col>
                    <xdr:colOff>409575</xdr:colOff>
                    <xdr:row>120</xdr:row>
                    <xdr:rowOff>123825</xdr:rowOff>
                  </from>
                  <to>
                    <xdr:col>1</xdr:col>
                    <xdr:colOff>19050</xdr:colOff>
                    <xdr:row>122</xdr:row>
                    <xdr:rowOff>19050</xdr:rowOff>
                  </to>
                </anchor>
              </controlPr>
            </control>
          </mc:Choice>
        </mc:AlternateContent>
        <mc:AlternateContent xmlns:mc="http://schemas.openxmlformats.org/markup-compatibility/2006">
          <mc:Choice Requires="x14">
            <control shapeId="13339" r:id="rId31" name="Check Box 27">
              <controlPr defaultSize="0" autoFill="0" autoLine="0" autoPict="0">
                <anchor moveWithCells="1">
                  <from>
                    <xdr:col>0</xdr:col>
                    <xdr:colOff>409575</xdr:colOff>
                    <xdr:row>121</xdr:row>
                    <xdr:rowOff>123825</xdr:rowOff>
                  </from>
                  <to>
                    <xdr:col>1</xdr:col>
                    <xdr:colOff>19050</xdr:colOff>
                    <xdr:row>123</xdr:row>
                    <xdr:rowOff>19050</xdr:rowOff>
                  </to>
                </anchor>
              </controlPr>
            </control>
          </mc:Choice>
        </mc:AlternateContent>
        <mc:AlternateContent xmlns:mc="http://schemas.openxmlformats.org/markup-compatibility/2006">
          <mc:Choice Requires="x14">
            <control shapeId="13340" r:id="rId32" name="Check Box 28">
              <controlPr defaultSize="0" autoFill="0" autoLine="0" autoPict="0">
                <anchor moveWithCells="1">
                  <from>
                    <xdr:col>0</xdr:col>
                    <xdr:colOff>409575</xdr:colOff>
                    <xdr:row>122</xdr:row>
                    <xdr:rowOff>123825</xdr:rowOff>
                  </from>
                  <to>
                    <xdr:col>1</xdr:col>
                    <xdr:colOff>19050</xdr:colOff>
                    <xdr:row>124</xdr:row>
                    <xdr:rowOff>19050</xdr:rowOff>
                  </to>
                </anchor>
              </controlPr>
            </control>
          </mc:Choice>
        </mc:AlternateContent>
        <mc:AlternateContent xmlns:mc="http://schemas.openxmlformats.org/markup-compatibility/2006">
          <mc:Choice Requires="x14">
            <control shapeId="13341" r:id="rId33" name="Check Box 29">
              <controlPr defaultSize="0" autoFill="0" autoLine="0" autoPict="0">
                <anchor moveWithCells="1">
                  <from>
                    <xdr:col>0</xdr:col>
                    <xdr:colOff>409575</xdr:colOff>
                    <xdr:row>123</xdr:row>
                    <xdr:rowOff>123825</xdr:rowOff>
                  </from>
                  <to>
                    <xdr:col>1</xdr:col>
                    <xdr:colOff>19050</xdr:colOff>
                    <xdr:row>125</xdr:row>
                    <xdr:rowOff>19050</xdr:rowOff>
                  </to>
                </anchor>
              </controlPr>
            </control>
          </mc:Choice>
        </mc:AlternateContent>
        <mc:AlternateContent xmlns:mc="http://schemas.openxmlformats.org/markup-compatibility/2006">
          <mc:Choice Requires="x14">
            <control shapeId="13342" r:id="rId34" name="Check Box 30">
              <controlPr defaultSize="0" autoFill="0" autoLine="0" autoPict="0">
                <anchor moveWithCells="1">
                  <from>
                    <xdr:col>0</xdr:col>
                    <xdr:colOff>409575</xdr:colOff>
                    <xdr:row>124</xdr:row>
                    <xdr:rowOff>123825</xdr:rowOff>
                  </from>
                  <to>
                    <xdr:col>1</xdr:col>
                    <xdr:colOff>19050</xdr:colOff>
                    <xdr:row>126</xdr:row>
                    <xdr:rowOff>19050</xdr:rowOff>
                  </to>
                </anchor>
              </controlPr>
            </control>
          </mc:Choice>
        </mc:AlternateContent>
        <mc:AlternateContent xmlns:mc="http://schemas.openxmlformats.org/markup-compatibility/2006">
          <mc:Choice Requires="x14">
            <control shapeId="13343" r:id="rId35" name="Check Box 31">
              <controlPr defaultSize="0" autoFill="0" autoLine="0" autoPict="0">
                <anchor moveWithCells="1">
                  <from>
                    <xdr:col>0</xdr:col>
                    <xdr:colOff>409575</xdr:colOff>
                    <xdr:row>125</xdr:row>
                    <xdr:rowOff>123825</xdr:rowOff>
                  </from>
                  <to>
                    <xdr:col>1</xdr:col>
                    <xdr:colOff>19050</xdr:colOff>
                    <xdr:row>127</xdr:row>
                    <xdr:rowOff>19050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2:F11"/>
  <sheetViews>
    <sheetView showGridLines="0" zoomScaleNormal="100" workbookViewId="0">
      <selection activeCell="D2" sqref="D2:F2"/>
    </sheetView>
  </sheetViews>
  <sheetFormatPr defaultRowHeight="12.75" x14ac:dyDescent="0.2"/>
  <cols>
    <col min="1" max="1" width="76" style="130" customWidth="1"/>
  </cols>
  <sheetData>
    <row r="2" spans="1:6" x14ac:dyDescent="0.2">
      <c r="D2" s="448" t="s">
        <v>48</v>
      </c>
      <c r="E2" s="449"/>
      <c r="F2" s="450"/>
    </row>
    <row r="4" spans="1:6" ht="32.25" customHeight="1" x14ac:dyDescent="0.2"/>
    <row r="5" spans="1:6" x14ac:dyDescent="0.2">
      <c r="A5" s="222" t="s">
        <v>129</v>
      </c>
    </row>
    <row r="6" spans="1:6" x14ac:dyDescent="0.2">
      <c r="A6" s="108"/>
    </row>
    <row r="7" spans="1:6" ht="25.5" x14ac:dyDescent="0.2">
      <c r="A7" s="108" t="s">
        <v>132</v>
      </c>
    </row>
    <row r="8" spans="1:6" x14ac:dyDescent="0.2">
      <c r="A8" s="108"/>
    </row>
    <row r="9" spans="1:6" ht="25.5" x14ac:dyDescent="0.2">
      <c r="A9" s="108" t="s">
        <v>131</v>
      </c>
    </row>
    <row r="10" spans="1:6" x14ac:dyDescent="0.2">
      <c r="A10" s="108"/>
    </row>
    <row r="11" spans="1:6" x14ac:dyDescent="0.2">
      <c r="A11" s="108" t="s">
        <v>130</v>
      </c>
    </row>
  </sheetData>
  <sheetProtection password="EFD5" sheet="1" objects="1" scenarios="1" selectLockedCells="1"/>
  <customSheetViews>
    <customSheetView guid="{1C9891D5-877B-4903-B2F9-581957D393DC}" showPageBreaks="1" showGridLines="0" fitToPage="1" printArea="1">
      <selection activeCell="A29" sqref="A29"/>
      <pageMargins left="0.39370078740157483" right="0.70866141732283472" top="0.39370078740157483" bottom="0.78740157480314965" header="0.31496062992125984" footer="0.31496062992125984"/>
      <pageSetup paperSize="9" orientation="portrait" r:id="rId1"/>
    </customSheetView>
    <customSheetView guid="{4B7031FE-A209-4425-A537-9C5805C2F335}" scale="130">
      <selection activeCell="M13" sqref="M13"/>
      <pageMargins left="0.39370078740157483" right="0.39370078740157483" top="0.39370078740157483" bottom="0.39370078740157483" header="0.51181102362204722" footer="0.51181102362204722"/>
      <pageSetup paperSize="9" orientation="portrait" r:id="rId2"/>
      <headerFooter alignWithMargins="0"/>
    </customSheetView>
    <customSheetView guid="{9ABA3363-4526-4026-B2DC-E6B8C58F2071}" showGridLines="0" fitToPage="1">
      <selection activeCell="A29" sqref="A29"/>
      <pageMargins left="0.39370078740157483" right="0.70866141732283472" top="0.39370078740157483" bottom="0.78740157480314965" header="0.31496062992125984" footer="0.31496062992125984"/>
      <pageSetup paperSize="9" orientation="portrait" r:id="rId3"/>
    </customSheetView>
  </customSheetViews>
  <mergeCells count="1">
    <mergeCell ref="D2:F2"/>
  </mergeCells>
  <hyperlinks>
    <hyperlink ref="D2:F2" location="'Börja här'!A1" display="TILLBAKA TILL FÖRSTA SIDAN"/>
  </hyperlinks>
  <pageMargins left="0.39370078740157483" right="0.70866141732283472" top="0.39370078740157483" bottom="0.78740157480314965" header="0.31496062992125984" footer="0.31496062992125984"/>
  <pageSetup paperSize="9" orientation="portrait" r:id="rId4"/>
  <drawing r:id="rId5"/>
  <legacyDrawing r:id="rId6"/>
  <mc:AlternateContent xmlns:mc="http://schemas.openxmlformats.org/markup-compatibility/2006">
    <mc:Choice Requires="x14">
      <controls>
        <mc:AlternateContent xmlns:mc="http://schemas.openxmlformats.org/markup-compatibility/2006">
          <mc:Choice Requires="x14">
            <control shapeId="7172" r:id="rId7" name="Check Box 4">
              <controlPr defaultSize="0" autoFill="0" autoLine="0" autoPict="0">
                <anchor moveWithCells="1">
                  <from>
                    <xdr:col>0</xdr:col>
                    <xdr:colOff>0</xdr:colOff>
                    <xdr:row>142</xdr:row>
                    <xdr:rowOff>133350</xdr:rowOff>
                  </from>
                  <to>
                    <xdr:col>0</xdr:col>
                    <xdr:colOff>304800</xdr:colOff>
                    <xdr:row>144</xdr:row>
                    <xdr:rowOff>28575</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0</xdr:col>
                    <xdr:colOff>0</xdr:colOff>
                    <xdr:row>143</xdr:row>
                    <xdr:rowOff>133350</xdr:rowOff>
                  </from>
                  <to>
                    <xdr:col>0</xdr:col>
                    <xdr:colOff>304800</xdr:colOff>
                    <xdr:row>145</xdr:row>
                    <xdr:rowOff>28575</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0</xdr:col>
                    <xdr:colOff>0</xdr:colOff>
                    <xdr:row>147</xdr:row>
                    <xdr:rowOff>133350</xdr:rowOff>
                  </from>
                  <to>
                    <xdr:col>0</xdr:col>
                    <xdr:colOff>323850</xdr:colOff>
                    <xdr:row>149</xdr:row>
                    <xdr:rowOff>28575</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0</xdr:col>
                    <xdr:colOff>0</xdr:colOff>
                    <xdr:row>145</xdr:row>
                    <xdr:rowOff>133350</xdr:rowOff>
                  </from>
                  <to>
                    <xdr:col>0</xdr:col>
                    <xdr:colOff>304800</xdr:colOff>
                    <xdr:row>147</xdr:row>
                    <xdr:rowOff>28575</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0</xdr:col>
                    <xdr:colOff>0</xdr:colOff>
                    <xdr:row>148</xdr:row>
                    <xdr:rowOff>133350</xdr:rowOff>
                  </from>
                  <to>
                    <xdr:col>0</xdr:col>
                    <xdr:colOff>323850</xdr:colOff>
                    <xdr:row>150</xdr:row>
                    <xdr:rowOff>28575</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0</xdr:col>
                    <xdr:colOff>0</xdr:colOff>
                    <xdr:row>152</xdr:row>
                    <xdr:rowOff>133350</xdr:rowOff>
                  </from>
                  <to>
                    <xdr:col>0</xdr:col>
                    <xdr:colOff>323850</xdr:colOff>
                    <xdr:row>154</xdr:row>
                    <xdr:rowOff>28575</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0</xdr:col>
                    <xdr:colOff>0</xdr:colOff>
                    <xdr:row>151</xdr:row>
                    <xdr:rowOff>133350</xdr:rowOff>
                  </from>
                  <to>
                    <xdr:col>0</xdr:col>
                    <xdr:colOff>323850</xdr:colOff>
                    <xdr:row>153</xdr:row>
                    <xdr:rowOff>28575</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0</xdr:col>
                    <xdr:colOff>0</xdr:colOff>
                    <xdr:row>144</xdr:row>
                    <xdr:rowOff>123825</xdr:rowOff>
                  </from>
                  <to>
                    <xdr:col>0</xdr:col>
                    <xdr:colOff>323850</xdr:colOff>
                    <xdr:row>146</xdr:row>
                    <xdr:rowOff>19050</xdr:rowOff>
                  </to>
                </anchor>
              </controlPr>
            </control>
          </mc:Choice>
        </mc:AlternateContent>
        <mc:AlternateContent xmlns:mc="http://schemas.openxmlformats.org/markup-compatibility/2006">
          <mc:Choice Requires="x14">
            <control shapeId="7180" r:id="rId15" name="Check Box 12">
              <controlPr defaultSize="0" autoFill="0" autoLine="0" autoPict="0">
                <anchor moveWithCells="1">
                  <from>
                    <xdr:col>0</xdr:col>
                    <xdr:colOff>0</xdr:colOff>
                    <xdr:row>150</xdr:row>
                    <xdr:rowOff>133350</xdr:rowOff>
                  </from>
                  <to>
                    <xdr:col>0</xdr:col>
                    <xdr:colOff>323850</xdr:colOff>
                    <xdr:row>152</xdr:row>
                    <xdr:rowOff>28575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3:I30"/>
  <sheetViews>
    <sheetView showGridLines="0" topLeftCell="A22" workbookViewId="0">
      <selection activeCell="G3" sqref="G3:I3"/>
    </sheetView>
  </sheetViews>
  <sheetFormatPr defaultRowHeight="12.75" x14ac:dyDescent="0.2"/>
  <cols>
    <col min="1" max="1" width="61" customWidth="1"/>
    <col min="2" max="2" width="9.42578125" customWidth="1"/>
    <col min="3" max="3" width="11.42578125" bestFit="1" customWidth="1"/>
  </cols>
  <sheetData>
    <row r="3" spans="1:9" x14ac:dyDescent="0.2">
      <c r="G3" s="448" t="s">
        <v>48</v>
      </c>
      <c r="H3" s="449"/>
      <c r="I3" s="450"/>
    </row>
    <row r="6" spans="1:9" x14ac:dyDescent="0.2">
      <c r="A6" s="249" t="s">
        <v>351</v>
      </c>
      <c r="B6" s="81"/>
      <c r="C6" s="80"/>
    </row>
    <row r="7" spans="1:9" x14ac:dyDescent="0.2">
      <c r="A7" s="81"/>
      <c r="B7" s="81"/>
      <c r="C7" s="81"/>
    </row>
    <row r="8" spans="1:9" x14ac:dyDescent="0.2">
      <c r="A8" s="136" t="s">
        <v>133</v>
      </c>
      <c r="B8" s="137"/>
      <c r="C8" s="138"/>
    </row>
    <row r="9" spans="1:9" x14ac:dyDescent="0.2">
      <c r="A9" s="81"/>
      <c r="B9" s="81"/>
      <c r="C9" s="81"/>
    </row>
    <row r="10" spans="1:9" x14ac:dyDescent="0.2">
      <c r="A10" s="139" t="s">
        <v>134</v>
      </c>
      <c r="B10" s="140"/>
      <c r="C10" s="141"/>
    </row>
    <row r="11" spans="1:9" ht="60.75" customHeight="1" x14ac:dyDescent="0.2">
      <c r="A11" s="498">
        <f>N_HankkeenNimi</f>
        <v>0</v>
      </c>
      <c r="B11" s="498"/>
      <c r="C11" s="498"/>
    </row>
    <row r="12" spans="1:9" x14ac:dyDescent="0.2">
      <c r="A12" s="81"/>
      <c r="B12" s="81"/>
      <c r="C12" s="81"/>
    </row>
    <row r="13" spans="1:9" ht="12.75" customHeight="1" x14ac:dyDescent="0.2">
      <c r="A13" s="81"/>
      <c r="C13" s="142" t="s">
        <v>136</v>
      </c>
    </row>
    <row r="14" spans="1:9" ht="12.75" customHeight="1" x14ac:dyDescent="0.2">
      <c r="A14" s="139" t="s">
        <v>135</v>
      </c>
      <c r="B14" s="141"/>
      <c r="C14" s="250" t="s">
        <v>46</v>
      </c>
    </row>
    <row r="15" spans="1:9" ht="12.75" customHeight="1" x14ac:dyDescent="0.2">
      <c r="A15" s="82"/>
      <c r="C15" s="82"/>
    </row>
    <row r="16" spans="1:9" ht="12.75" customHeight="1" x14ac:dyDescent="0.2">
      <c r="A16" s="83"/>
      <c r="C16" s="142" t="s">
        <v>136</v>
      </c>
    </row>
    <row r="17" spans="1:7" ht="12.75" customHeight="1" x14ac:dyDescent="0.2">
      <c r="A17" s="139" t="s">
        <v>137</v>
      </c>
      <c r="B17" s="141"/>
      <c r="C17" s="84">
        <v>0.17</v>
      </c>
      <c r="G17" s="111"/>
    </row>
    <row r="18" spans="1:7" ht="12.75" customHeight="1" x14ac:dyDescent="0.2">
      <c r="A18" s="81"/>
      <c r="C18" s="81"/>
      <c r="G18" s="15"/>
    </row>
    <row r="19" spans="1:7" x14ac:dyDescent="0.2">
      <c r="A19" s="81"/>
      <c r="C19" s="81"/>
    </row>
    <row r="20" spans="1:7" ht="12.75" customHeight="1" x14ac:dyDescent="0.2">
      <c r="A20" s="81"/>
      <c r="C20" s="142" t="s">
        <v>136</v>
      </c>
    </row>
    <row r="21" spans="1:7" x14ac:dyDescent="0.2">
      <c r="A21" s="139" t="s">
        <v>138</v>
      </c>
      <c r="B21" s="141"/>
      <c r="C21" s="174">
        <v>0.75</v>
      </c>
    </row>
    <row r="22" spans="1:7" x14ac:dyDescent="0.2">
      <c r="A22" s="81"/>
      <c r="B22" s="81"/>
      <c r="C22" s="81"/>
    </row>
    <row r="23" spans="1:7" x14ac:dyDescent="0.2">
      <c r="A23" s="81"/>
      <c r="B23" s="81"/>
      <c r="C23" s="81"/>
    </row>
    <row r="24" spans="1:7" x14ac:dyDescent="0.2">
      <c r="A24" s="81"/>
      <c r="B24" s="81"/>
      <c r="C24" s="81"/>
    </row>
    <row r="25" spans="1:7" x14ac:dyDescent="0.2">
      <c r="A25" s="81"/>
      <c r="B25" s="81"/>
      <c r="C25" s="81"/>
    </row>
    <row r="26" spans="1:7" x14ac:dyDescent="0.2">
      <c r="A26" s="139" t="s">
        <v>139</v>
      </c>
      <c r="B26" s="140"/>
      <c r="C26" s="141"/>
    </row>
    <row r="27" spans="1:7" x14ac:dyDescent="0.2">
      <c r="A27" s="499"/>
      <c r="B27" s="500"/>
      <c r="C27" s="501"/>
    </row>
    <row r="28" spans="1:7" x14ac:dyDescent="0.2">
      <c r="A28" s="502"/>
      <c r="B28" s="503"/>
      <c r="C28" s="504"/>
    </row>
    <row r="29" spans="1:7" x14ac:dyDescent="0.2">
      <c r="A29" s="502"/>
      <c r="B29" s="503"/>
      <c r="C29" s="504"/>
    </row>
    <row r="30" spans="1:7" x14ac:dyDescent="0.2">
      <c r="A30" s="505"/>
      <c r="B30" s="506"/>
      <c r="C30" s="507"/>
    </row>
  </sheetData>
  <sheetProtection password="EFD5" sheet="1" objects="1" scenarios="1" selectLockedCells="1"/>
  <customSheetViews>
    <customSheetView guid="{1C9891D5-877B-4903-B2F9-581957D393DC}" showPageBreaks="1" showGridLines="0" fitToPage="1" printArea="1">
      <selection activeCell="G11" sqref="G11"/>
      <pageMargins left="0.39370078740157483" right="0.70866141732283472" top="0.39370078740157483" bottom="0.78740157480314965" header="0.31496062992125984" footer="0.31496062992125984"/>
      <pageSetup paperSize="9" orientation="portrait" r:id="rId1"/>
    </customSheetView>
    <customSheetView guid="{9ABA3363-4526-4026-B2DC-E6B8C58F2071}" showGridLines="0" fitToPage="1">
      <selection activeCell="G11" sqref="G11"/>
      <pageMargins left="0.39370078740157483" right="0.70866141732283472" top="0.39370078740157483" bottom="0.78740157480314965" header="0.31496062992125984" footer="0.31496062992125984"/>
      <pageSetup paperSize="9" orientation="portrait" r:id="rId2"/>
    </customSheetView>
  </customSheetViews>
  <mergeCells count="3">
    <mergeCell ref="A11:C11"/>
    <mergeCell ref="A27:C30"/>
    <mergeCell ref="G3:I3"/>
  </mergeCells>
  <dataValidations xWindow="601" yWindow="489" count="4">
    <dataValidation allowBlank="1" showInputMessage="1" showErrorMessage="1" promptTitle="OHJE" prompt="Hankkeen nimen täytyy olla sama kuin hakulomakkeella." sqref="B10:C10"/>
    <dataValidation type="list" allowBlank="1" showInputMessage="1" showErrorMessage="1" sqref="C14">
      <formula1>"Ja, Nej"</formula1>
    </dataValidation>
    <dataValidation type="list" allowBlank="1" showInputMessage="1" showErrorMessage="1" promptTitle="OHJE" prompt="Prosenttimääräisenä korvattavien kustannusten osuus lasketaan prosenttiosuutena hankkeen henkilöstökustannuksista." sqref="C17">
      <formula1>"0%,15%,17%"</formula1>
    </dataValidation>
    <dataValidation type="decimal" allowBlank="1" showInputMessage="1" showErrorMessage="1" promptTitle="OHJE" prompt="Pääsääntöinen rahoitusprosentti on 75 %." sqref="C21">
      <formula1>0</formula1>
      <formula2>1</formula2>
    </dataValidation>
  </dataValidations>
  <hyperlinks>
    <hyperlink ref="G3:I3" location="'Börja här'!A1" display="TILLBAKA TILL FÖRSTA SIDAN"/>
  </hyperlinks>
  <pageMargins left="0.39370078740157483" right="0.70866141732283472" top="0.39370078740157483" bottom="0.78740157480314965" header="0.31496062992125984" footer="0.31496062992125984"/>
  <pageSetup paperSize="9" orientation="portrait" r:id="rId3"/>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3:S53"/>
  <sheetViews>
    <sheetView showGridLines="0" topLeftCell="A22" workbookViewId="0">
      <selection activeCell="F29" sqref="F29:F38"/>
    </sheetView>
  </sheetViews>
  <sheetFormatPr defaultRowHeight="12.75" x14ac:dyDescent="0.2"/>
  <cols>
    <col min="1" max="1" width="19.85546875" style="111" customWidth="1"/>
    <col min="2" max="2" width="18.42578125" style="111" customWidth="1"/>
    <col min="3" max="3" width="16.140625" style="111" bestFit="1" customWidth="1"/>
    <col min="4" max="4" width="18.28515625" style="111" customWidth="1"/>
    <col min="5" max="5" width="23.42578125" style="111" customWidth="1"/>
    <col min="6" max="6" width="18.42578125" style="111" customWidth="1"/>
    <col min="7" max="7" width="17.28515625" style="111" customWidth="1"/>
    <col min="8" max="8" width="13.5703125" style="111" customWidth="1"/>
    <col min="9" max="9" width="15.7109375" style="111" customWidth="1"/>
    <col min="10" max="10" width="17.5703125" style="111" customWidth="1"/>
    <col min="11" max="17" width="9.140625" style="111"/>
    <col min="18" max="18" width="0" style="111" hidden="1" customWidth="1"/>
    <col min="19" max="16384" width="9.140625" style="111"/>
  </cols>
  <sheetData>
    <row r="3" spans="1:19" x14ac:dyDescent="0.2">
      <c r="M3" s="418" t="s">
        <v>48</v>
      </c>
      <c r="N3" s="419"/>
      <c r="O3" s="420"/>
    </row>
    <row r="4" spans="1:19" ht="33.75" customHeight="1" x14ac:dyDescent="0.2"/>
    <row r="5" spans="1:19" x14ac:dyDescent="0.2">
      <c r="A5" s="353" t="s">
        <v>134</v>
      </c>
      <c r="B5" s="354"/>
      <c r="C5" s="354"/>
      <c r="D5" s="354"/>
      <c r="E5" s="354"/>
      <c r="F5" s="354"/>
      <c r="G5" s="354"/>
      <c r="H5" s="355"/>
    </row>
    <row r="6" spans="1:19" ht="60.75" customHeight="1" x14ac:dyDescent="0.2">
      <c r="A6" s="508">
        <f>N_HankkeenNimi</f>
        <v>0</v>
      </c>
      <c r="B6" s="435"/>
      <c r="C6" s="435"/>
      <c r="D6" s="435"/>
      <c r="E6" s="435"/>
      <c r="F6" s="435"/>
      <c r="G6" s="435"/>
      <c r="H6" s="436"/>
    </row>
    <row r="8" spans="1:19" ht="15" x14ac:dyDescent="0.2">
      <c r="A8" s="518" t="s">
        <v>20</v>
      </c>
      <c r="B8" s="519"/>
      <c r="C8" s="519"/>
      <c r="D8" s="519"/>
      <c r="E8" s="519"/>
      <c r="F8" s="519"/>
      <c r="G8" s="519"/>
      <c r="H8" s="356">
        <f>H24+H47+L39</f>
        <v>0</v>
      </c>
      <c r="Q8" s="85"/>
      <c r="R8" s="201"/>
    </row>
    <row r="9" spans="1:19" x14ac:dyDescent="0.2">
      <c r="Q9" s="85"/>
      <c r="R9" s="201"/>
    </row>
    <row r="10" spans="1:19" x14ac:dyDescent="0.2">
      <c r="Q10" s="85"/>
      <c r="R10" s="201"/>
    </row>
    <row r="11" spans="1:19" ht="15" x14ac:dyDescent="0.2">
      <c r="A11" s="365" t="s">
        <v>373</v>
      </c>
      <c r="B11" s="366"/>
      <c r="C11" s="366"/>
      <c r="D11" s="366"/>
      <c r="E11" s="366"/>
      <c r="F11" s="366"/>
      <c r="G11" s="366"/>
      <c r="H11" s="356"/>
    </row>
    <row r="13" spans="1:19" ht="15" x14ac:dyDescent="0.2">
      <c r="A13" s="357" t="s">
        <v>140</v>
      </c>
      <c r="B13" s="357" t="s">
        <v>141</v>
      </c>
      <c r="C13" s="357" t="s">
        <v>142</v>
      </c>
      <c r="D13" s="357" t="s">
        <v>143</v>
      </c>
      <c r="E13" s="357" t="s">
        <v>144</v>
      </c>
      <c r="F13" s="357" t="s">
        <v>145</v>
      </c>
      <c r="G13" s="357" t="s">
        <v>146</v>
      </c>
      <c r="H13" s="358" t="s">
        <v>147</v>
      </c>
      <c r="R13" s="85"/>
      <c r="S13" s="201"/>
    </row>
    <row r="14" spans="1:19" x14ac:dyDescent="0.2">
      <c r="A14" s="226" t="s">
        <v>148</v>
      </c>
      <c r="B14" s="86"/>
      <c r="C14" s="87"/>
      <c r="D14" s="87"/>
      <c r="E14" s="88"/>
      <c r="F14" s="89">
        <v>0</v>
      </c>
      <c r="G14" s="89">
        <v>0</v>
      </c>
      <c r="H14" s="359">
        <f>(D14*E14)+(D14*E14*F14)+(D14*E14*G14)+(D14*E14*G14*F14)</f>
        <v>0</v>
      </c>
      <c r="J14" s="360" t="s">
        <v>352</v>
      </c>
      <c r="K14" s="110"/>
      <c r="L14" s="110"/>
      <c r="M14" s="110"/>
      <c r="N14" s="110"/>
      <c r="R14" s="85"/>
      <c r="S14" s="201"/>
    </row>
    <row r="15" spans="1:19" x14ac:dyDescent="0.2">
      <c r="A15" s="226" t="s">
        <v>149</v>
      </c>
      <c r="B15" s="86"/>
      <c r="C15" s="87"/>
      <c r="D15" s="87"/>
      <c r="E15" s="88"/>
      <c r="F15" s="89">
        <v>0</v>
      </c>
      <c r="G15" s="89">
        <v>0</v>
      </c>
      <c r="H15" s="359">
        <f t="shared" ref="H15:H23" si="0">(D15*E15)+(D15*E15*F15)+(D15*E15*G15)+(D15*E15*G15*F15)</f>
        <v>0</v>
      </c>
      <c r="R15" s="85"/>
      <c r="S15" s="201"/>
    </row>
    <row r="16" spans="1:19" x14ac:dyDescent="0.2">
      <c r="A16" s="226" t="s">
        <v>150</v>
      </c>
      <c r="B16" s="86"/>
      <c r="C16" s="87"/>
      <c r="D16" s="87"/>
      <c r="E16" s="88"/>
      <c r="F16" s="89">
        <v>0</v>
      </c>
      <c r="G16" s="89">
        <v>0</v>
      </c>
      <c r="H16" s="359">
        <f t="shared" si="0"/>
        <v>0</v>
      </c>
      <c r="R16" s="85"/>
      <c r="S16" s="201"/>
    </row>
    <row r="17" spans="1:19" x14ac:dyDescent="0.2">
      <c r="A17" s="226" t="s">
        <v>151</v>
      </c>
      <c r="B17" s="86"/>
      <c r="C17" s="87"/>
      <c r="D17" s="87"/>
      <c r="E17" s="88"/>
      <c r="F17" s="89">
        <v>0</v>
      </c>
      <c r="G17" s="89">
        <v>0</v>
      </c>
      <c r="H17" s="359">
        <f t="shared" si="0"/>
        <v>0</v>
      </c>
      <c r="R17" s="85"/>
      <c r="S17" s="201"/>
    </row>
    <row r="18" spans="1:19" x14ac:dyDescent="0.2">
      <c r="A18" s="226" t="s">
        <v>152</v>
      </c>
      <c r="B18" s="86"/>
      <c r="C18" s="87"/>
      <c r="D18" s="87"/>
      <c r="E18" s="88"/>
      <c r="F18" s="89">
        <v>0</v>
      </c>
      <c r="G18" s="89">
        <v>0</v>
      </c>
      <c r="H18" s="359">
        <f t="shared" si="0"/>
        <v>0</v>
      </c>
    </row>
    <row r="19" spans="1:19" x14ac:dyDescent="0.2">
      <c r="A19" s="226" t="s">
        <v>153</v>
      </c>
      <c r="B19" s="86"/>
      <c r="C19" s="87"/>
      <c r="D19" s="87"/>
      <c r="E19" s="88"/>
      <c r="F19" s="89">
        <v>0</v>
      </c>
      <c r="G19" s="89">
        <v>0</v>
      </c>
      <c r="H19" s="359">
        <f t="shared" si="0"/>
        <v>0</v>
      </c>
    </row>
    <row r="20" spans="1:19" x14ac:dyDescent="0.2">
      <c r="A20" s="226" t="s">
        <v>154</v>
      </c>
      <c r="B20" s="86"/>
      <c r="C20" s="87"/>
      <c r="D20" s="87"/>
      <c r="E20" s="88"/>
      <c r="F20" s="89">
        <v>0</v>
      </c>
      <c r="G20" s="89">
        <v>0</v>
      </c>
      <c r="H20" s="359">
        <f t="shared" si="0"/>
        <v>0</v>
      </c>
      <c r="R20" s="111" t="s">
        <v>372</v>
      </c>
    </row>
    <row r="21" spans="1:19" x14ac:dyDescent="0.2">
      <c r="A21" s="226" t="s">
        <v>155</v>
      </c>
      <c r="B21" s="86"/>
      <c r="C21" s="87"/>
      <c r="D21" s="87"/>
      <c r="E21" s="88"/>
      <c r="F21" s="89">
        <v>0</v>
      </c>
      <c r="G21" s="89">
        <v>0</v>
      </c>
      <c r="H21" s="359">
        <f t="shared" si="0"/>
        <v>0</v>
      </c>
      <c r="R21" s="111" t="s">
        <v>46</v>
      </c>
    </row>
    <row r="22" spans="1:19" x14ac:dyDescent="0.2">
      <c r="A22" s="226" t="s">
        <v>156</v>
      </c>
      <c r="B22" s="86"/>
      <c r="C22" s="87"/>
      <c r="D22" s="87"/>
      <c r="E22" s="88"/>
      <c r="F22" s="89">
        <v>0</v>
      </c>
      <c r="G22" s="89">
        <v>0</v>
      </c>
      <c r="H22" s="359">
        <f t="shared" si="0"/>
        <v>0</v>
      </c>
    </row>
    <row r="23" spans="1:19" x14ac:dyDescent="0.2">
      <c r="A23" s="226" t="s">
        <v>157</v>
      </c>
      <c r="B23" s="86"/>
      <c r="C23" s="87"/>
      <c r="D23" s="87"/>
      <c r="E23" s="88"/>
      <c r="F23" s="89">
        <v>0</v>
      </c>
      <c r="G23" s="89">
        <v>0</v>
      </c>
      <c r="H23" s="359">
        <f t="shared" si="0"/>
        <v>0</v>
      </c>
    </row>
    <row r="24" spans="1:19" x14ac:dyDescent="0.2">
      <c r="G24" s="361" t="s">
        <v>159</v>
      </c>
      <c r="H24" s="362">
        <f>SUM(H14:H23)</f>
        <v>0</v>
      </c>
    </row>
    <row r="26" spans="1:19" ht="15" x14ac:dyDescent="0.2">
      <c r="A26" s="518" t="s">
        <v>362</v>
      </c>
      <c r="B26" s="519"/>
      <c r="C26" s="519"/>
      <c r="D26" s="519"/>
      <c r="E26" s="519"/>
      <c r="F26" s="519"/>
      <c r="G26" s="519"/>
      <c r="H26" s="356"/>
    </row>
    <row r="28" spans="1:19" ht="114" customHeight="1" x14ac:dyDescent="0.2">
      <c r="A28" s="363" t="s">
        <v>140</v>
      </c>
      <c r="B28" s="364" t="s">
        <v>141</v>
      </c>
      <c r="C28" s="363" t="s">
        <v>363</v>
      </c>
      <c r="D28" s="363" t="s">
        <v>364</v>
      </c>
      <c r="E28" s="363" t="s">
        <v>365</v>
      </c>
      <c r="F28" s="363" t="s">
        <v>366</v>
      </c>
      <c r="G28" s="363" t="s">
        <v>367</v>
      </c>
      <c r="H28" s="364" t="s">
        <v>144</v>
      </c>
      <c r="I28" s="364" t="s">
        <v>368</v>
      </c>
      <c r="J28" s="364" t="s">
        <v>369</v>
      </c>
      <c r="K28" s="364" t="s">
        <v>370</v>
      </c>
      <c r="L28" s="363" t="s">
        <v>371</v>
      </c>
    </row>
    <row r="29" spans="1:19" x14ac:dyDescent="0.2">
      <c r="A29" s="226" t="s">
        <v>148</v>
      </c>
      <c r="B29" s="556"/>
      <c r="C29" s="88"/>
      <c r="D29" s="88"/>
      <c r="E29" s="88"/>
      <c r="F29" s="556"/>
      <c r="G29" s="104"/>
      <c r="H29" s="104"/>
      <c r="I29" s="104"/>
      <c r="J29" s="104"/>
      <c r="K29" s="359">
        <f>G29/1720</f>
        <v>0</v>
      </c>
      <c r="L29" s="359">
        <f>C29*K29</f>
        <v>0</v>
      </c>
    </row>
    <row r="30" spans="1:19" x14ac:dyDescent="0.2">
      <c r="A30" s="226" t="s">
        <v>149</v>
      </c>
      <c r="B30" s="556"/>
      <c r="C30" s="88"/>
      <c r="D30" s="88"/>
      <c r="E30" s="88"/>
      <c r="F30" s="556"/>
      <c r="G30" s="104"/>
      <c r="H30" s="104"/>
      <c r="I30" s="104"/>
      <c r="J30" s="104"/>
      <c r="K30" s="359">
        <f t="shared" ref="K30:K38" si="1">G30/1720</f>
        <v>0</v>
      </c>
      <c r="L30" s="359">
        <f t="shared" ref="L30:L38" si="2">C30*K30</f>
        <v>0</v>
      </c>
    </row>
    <row r="31" spans="1:19" x14ac:dyDescent="0.2">
      <c r="A31" s="226" t="s">
        <v>150</v>
      </c>
      <c r="B31" s="556"/>
      <c r="C31" s="88"/>
      <c r="D31" s="88"/>
      <c r="E31" s="88"/>
      <c r="F31" s="556"/>
      <c r="G31" s="104"/>
      <c r="H31" s="104"/>
      <c r="I31" s="104"/>
      <c r="J31" s="104"/>
      <c r="K31" s="359">
        <f t="shared" si="1"/>
        <v>0</v>
      </c>
      <c r="L31" s="359">
        <f t="shared" si="2"/>
        <v>0</v>
      </c>
    </row>
    <row r="32" spans="1:19" x14ac:dyDescent="0.2">
      <c r="A32" s="226" t="s">
        <v>151</v>
      </c>
      <c r="B32" s="556"/>
      <c r="C32" s="88"/>
      <c r="D32" s="88"/>
      <c r="E32" s="88"/>
      <c r="F32" s="556"/>
      <c r="G32" s="104"/>
      <c r="H32" s="104"/>
      <c r="I32" s="104"/>
      <c r="J32" s="104"/>
      <c r="K32" s="359">
        <f t="shared" si="1"/>
        <v>0</v>
      </c>
      <c r="L32" s="359">
        <f t="shared" si="2"/>
        <v>0</v>
      </c>
    </row>
    <row r="33" spans="1:12" x14ac:dyDescent="0.2">
      <c r="A33" s="226" t="s">
        <v>152</v>
      </c>
      <c r="B33" s="556"/>
      <c r="C33" s="88"/>
      <c r="D33" s="88"/>
      <c r="E33" s="88"/>
      <c r="F33" s="556"/>
      <c r="G33" s="104"/>
      <c r="H33" s="104"/>
      <c r="I33" s="104"/>
      <c r="J33" s="104"/>
      <c r="K33" s="359">
        <f t="shared" si="1"/>
        <v>0</v>
      </c>
      <c r="L33" s="359">
        <f t="shared" si="2"/>
        <v>0</v>
      </c>
    </row>
    <row r="34" spans="1:12" x14ac:dyDescent="0.2">
      <c r="A34" s="226" t="s">
        <v>153</v>
      </c>
      <c r="B34" s="556"/>
      <c r="C34" s="88"/>
      <c r="D34" s="88"/>
      <c r="E34" s="88"/>
      <c r="F34" s="556"/>
      <c r="G34" s="104"/>
      <c r="H34" s="104"/>
      <c r="I34" s="104"/>
      <c r="J34" s="104"/>
      <c r="K34" s="359">
        <f t="shared" si="1"/>
        <v>0</v>
      </c>
      <c r="L34" s="359">
        <f t="shared" si="2"/>
        <v>0</v>
      </c>
    </row>
    <row r="35" spans="1:12" x14ac:dyDescent="0.2">
      <c r="A35" s="226" t="s">
        <v>154</v>
      </c>
      <c r="B35" s="556"/>
      <c r="C35" s="88"/>
      <c r="D35" s="88"/>
      <c r="E35" s="88"/>
      <c r="F35" s="556"/>
      <c r="G35" s="104"/>
      <c r="H35" s="104"/>
      <c r="I35" s="104"/>
      <c r="J35" s="104"/>
      <c r="K35" s="359">
        <f t="shared" si="1"/>
        <v>0</v>
      </c>
      <c r="L35" s="359">
        <f t="shared" si="2"/>
        <v>0</v>
      </c>
    </row>
    <row r="36" spans="1:12" x14ac:dyDescent="0.2">
      <c r="A36" s="226" t="s">
        <v>155</v>
      </c>
      <c r="B36" s="556"/>
      <c r="C36" s="88"/>
      <c r="D36" s="88"/>
      <c r="E36" s="88"/>
      <c r="F36" s="556"/>
      <c r="G36" s="104"/>
      <c r="H36" s="104"/>
      <c r="I36" s="104"/>
      <c r="J36" s="104"/>
      <c r="K36" s="359">
        <f t="shared" si="1"/>
        <v>0</v>
      </c>
      <c r="L36" s="359">
        <f t="shared" si="2"/>
        <v>0</v>
      </c>
    </row>
    <row r="37" spans="1:12" x14ac:dyDescent="0.2">
      <c r="A37" s="226" t="s">
        <v>156</v>
      </c>
      <c r="B37" s="556"/>
      <c r="C37" s="88"/>
      <c r="D37" s="88"/>
      <c r="E37" s="88"/>
      <c r="F37" s="556"/>
      <c r="G37" s="104"/>
      <c r="H37" s="104"/>
      <c r="I37" s="104"/>
      <c r="J37" s="104"/>
      <c r="K37" s="359">
        <f t="shared" si="1"/>
        <v>0</v>
      </c>
      <c r="L37" s="359">
        <f t="shared" si="2"/>
        <v>0</v>
      </c>
    </row>
    <row r="38" spans="1:12" x14ac:dyDescent="0.2">
      <c r="A38" s="226" t="s">
        <v>157</v>
      </c>
      <c r="B38" s="556"/>
      <c r="C38" s="88"/>
      <c r="D38" s="88"/>
      <c r="E38" s="88"/>
      <c r="F38" s="556"/>
      <c r="G38" s="104"/>
      <c r="H38" s="104"/>
      <c r="I38" s="104"/>
      <c r="J38" s="104"/>
      <c r="K38" s="359">
        <f t="shared" si="1"/>
        <v>0</v>
      </c>
      <c r="L38" s="359">
        <f t="shared" si="2"/>
        <v>0</v>
      </c>
    </row>
    <row r="39" spans="1:12" x14ac:dyDescent="0.2">
      <c r="K39" s="361" t="s">
        <v>159</v>
      </c>
      <c r="L39" s="362">
        <f>SUM(L29:L38)</f>
        <v>0</v>
      </c>
    </row>
    <row r="42" spans="1:12" ht="15" x14ac:dyDescent="0.2">
      <c r="A42" s="520" t="s">
        <v>158</v>
      </c>
      <c r="B42" s="521"/>
      <c r="C42" s="521"/>
      <c r="D42" s="521"/>
      <c r="E42" s="521"/>
      <c r="F42" s="521"/>
      <c r="G42" s="522"/>
      <c r="H42" s="358" t="s">
        <v>147</v>
      </c>
    </row>
    <row r="43" spans="1:12" x14ac:dyDescent="0.2">
      <c r="A43" s="523"/>
      <c r="B43" s="524"/>
      <c r="C43" s="524"/>
      <c r="D43" s="524"/>
      <c r="E43" s="524"/>
      <c r="F43" s="524"/>
      <c r="G43" s="525"/>
      <c r="H43" s="90">
        <v>0</v>
      </c>
    </row>
    <row r="44" spans="1:12" x14ac:dyDescent="0.2">
      <c r="A44" s="523"/>
      <c r="B44" s="524"/>
      <c r="C44" s="524"/>
      <c r="D44" s="524"/>
      <c r="E44" s="524"/>
      <c r="F44" s="524"/>
      <c r="G44" s="525"/>
      <c r="H44" s="90">
        <v>0</v>
      </c>
    </row>
    <row r="45" spans="1:12" x14ac:dyDescent="0.2">
      <c r="A45" s="523"/>
      <c r="B45" s="524"/>
      <c r="C45" s="524"/>
      <c r="D45" s="524"/>
      <c r="E45" s="524"/>
      <c r="F45" s="524"/>
      <c r="G45" s="525"/>
      <c r="H45" s="90">
        <v>0</v>
      </c>
    </row>
    <row r="46" spans="1:12" x14ac:dyDescent="0.2">
      <c r="A46" s="523"/>
      <c r="B46" s="524"/>
      <c r="C46" s="524"/>
      <c r="D46" s="524"/>
      <c r="E46" s="524"/>
      <c r="F46" s="524"/>
      <c r="G46" s="525"/>
      <c r="H46" s="90">
        <v>0</v>
      </c>
    </row>
    <row r="47" spans="1:12" x14ac:dyDescent="0.2">
      <c r="G47" s="361" t="s">
        <v>159</v>
      </c>
      <c r="H47" s="362">
        <f>SUM(H43:H46)</f>
        <v>0</v>
      </c>
    </row>
    <row r="49" spans="1:8" x14ac:dyDescent="0.2">
      <c r="A49" s="353" t="s">
        <v>139</v>
      </c>
      <c r="B49" s="354"/>
      <c r="C49" s="354"/>
      <c r="D49" s="354"/>
      <c r="E49" s="354"/>
      <c r="F49" s="354"/>
      <c r="G49" s="354"/>
      <c r="H49" s="355"/>
    </row>
    <row r="50" spans="1:8" x14ac:dyDescent="0.2">
      <c r="A50" s="509"/>
      <c r="B50" s="510"/>
      <c r="C50" s="510"/>
      <c r="D50" s="510"/>
      <c r="E50" s="510"/>
      <c r="F50" s="510"/>
      <c r="G50" s="510"/>
      <c r="H50" s="511"/>
    </row>
    <row r="51" spans="1:8" x14ac:dyDescent="0.2">
      <c r="A51" s="512"/>
      <c r="B51" s="513"/>
      <c r="C51" s="513"/>
      <c r="D51" s="513"/>
      <c r="E51" s="513"/>
      <c r="F51" s="513"/>
      <c r="G51" s="513"/>
      <c r="H51" s="514"/>
    </row>
    <row r="52" spans="1:8" x14ac:dyDescent="0.2">
      <c r="A52" s="512"/>
      <c r="B52" s="513"/>
      <c r="C52" s="513"/>
      <c r="D52" s="513"/>
      <c r="E52" s="513"/>
      <c r="F52" s="513"/>
      <c r="G52" s="513"/>
      <c r="H52" s="514"/>
    </row>
    <row r="53" spans="1:8" x14ac:dyDescent="0.2">
      <c r="A53" s="515"/>
      <c r="B53" s="516"/>
      <c r="C53" s="516"/>
      <c r="D53" s="516"/>
      <c r="E53" s="516"/>
      <c r="F53" s="516"/>
      <c r="G53" s="516"/>
      <c r="H53" s="517"/>
    </row>
  </sheetData>
  <sheetProtection algorithmName="SHA-512" hashValue="d1yi0nklkQwIKWSRxwv97lTePwOMB2Adactc4v+uqvFUa5Dt5Cs+YZF0syXNMQrhkAlPOJ2IDExzZ7E6RRrDrw==" saltValue="JWbw/xOxvMl2d+XUDOWRHQ==" spinCount="100000" sheet="1" selectLockedCells="1"/>
  <customSheetViews>
    <customSheetView guid="{1C9891D5-877B-4903-B2F9-581957D393DC}" showPageBreaks="1" showGridLines="0" fitToPage="1" printArea="1">
      <selection activeCell="M3" sqref="M3:O3"/>
      <pageMargins left="0.39370078740157483" right="0.70866141732283472" top="0.39370078740157483" bottom="0.78740157480314965" header="0.31496062992125984" footer="0.31496062992125984"/>
      <pageSetup paperSize="9" scale="74" fitToHeight="0" orientation="portrait" r:id="rId1"/>
    </customSheetView>
    <customSheetView guid="{9ABA3363-4526-4026-B2DC-E6B8C58F2071}" showGridLines="0" fitToPage="1">
      <selection activeCell="M3" sqref="M3:O3"/>
      <pageMargins left="0.39370078740157483" right="0.70866141732283472" top="0.39370078740157483" bottom="0.78740157480314965" header="0.31496062992125984" footer="0.31496062992125984"/>
      <pageSetup paperSize="9" scale="74" fitToHeight="0" orientation="portrait" r:id="rId2"/>
    </customSheetView>
  </customSheetViews>
  <mergeCells count="10">
    <mergeCell ref="A6:H6"/>
    <mergeCell ref="A50:H53"/>
    <mergeCell ref="M3:O3"/>
    <mergeCell ref="A8:G8"/>
    <mergeCell ref="A42:G42"/>
    <mergeCell ref="A43:G43"/>
    <mergeCell ref="A44:G44"/>
    <mergeCell ref="A45:G45"/>
    <mergeCell ref="A46:G46"/>
    <mergeCell ref="A26:G26"/>
  </mergeCells>
  <dataValidations count="16">
    <dataValidation allowBlank="1" showInputMessage="1" showErrorMessage="1" promptTitle="OHJE" prompt="Voit halutessasi antaa lisätietoja hankkeen henkilöstökuluihin liittyen." sqref="A50"/>
    <dataValidation allowBlank="1" showInputMessage="1" showErrorMessage="1" promptTitle="ANVISNING" prompt="Ange semesterpenningprocenten med en procentenhets noggrannhet." sqref="G14:G23"/>
    <dataValidation errorStyle="warning" allowBlank="1" showInputMessage="1" showErrorMessage="1" errorTitle="fadsfasd" error="fadfdsaffadsfdsa" promptTitle="ANVISNING" prompt="Ange enligt valet antalet månader som görs för projektet med siffror." sqref="D14:D23"/>
    <dataValidation allowBlank="1" showInputMessage="1" showErrorMessage="1" promptTitle="OHJE" prompt="Hankkeen tukikelpoisia muita henkilöstökuluja ovat esimerkiksi ulkomaanedustuksen lakisääteiset korvaukset. " sqref="A42:G42"/>
    <dataValidation allowBlank="1" showErrorMessage="1" promptTitle="OHJE" prompt="Kirjatkaa tähän lomaraha kahden desimaalin tarkkuudella." sqref="H14:H23 G29:L38"/>
    <dataValidation allowBlank="1" showInputMessage="1" showErrorMessage="1" promptTitle="ANVISNING" prompt="Ange övriga lagstadgade personalkostnader." sqref="A43:G46"/>
    <dataValidation allowBlank="1" showInputMessage="1" showErrorMessage="1" promptTitle="ANVISNING" prompt="Beskriv uppgifterna så exakt som möjligt i befattningsbeskrivningen. Uppgiftens och kostnadernas nödvändighet bedöms med hjälp av befattningsbeskrivningen." sqref="B14:B23"/>
    <dataValidation allowBlank="1" showInputMessage="1" showErrorMessage="1" promptTitle="ANVISNING" prompt="Ange lönebikostnadsprocenten med en procentenhets noggrannhet._x000a__x000a_" sqref="F14:F23"/>
    <dataValidation allowBlank="1" showInputMessage="1" showErrorMessage="1" promptTitle="ANVISNING" prompt="Ange enligt ditt val befattningens timlön/månadslön i euro" sqref="E14:E23"/>
    <dataValidation allowBlank="1" showInputMessage="1" showErrorMessage="1" promptTitle="OHJE" prompt="Hankkeen nimen täytyy olla sama kuin hakulomakkeella." sqref="B5:C5"/>
    <dataValidation allowBlank="1" showInputMessage="1" showErrorMessage="1" promptTitle="ANVISNING" prompt="Personalkostnaderna budgeteras enligt uppgift, inte enligt person." sqref="A14:A23"/>
    <dataValidation type="list" allowBlank="1" showInputMessage="1" showErrorMessage="1" promptTitle="ANVISNING" prompt="Ange lönen för uppgiften antingen per timme eller månad. När det gäller personer som arbetar på deltid med projektet ska kostnaderna alltid budgeteras enligt timlönen. " sqref="C14:C23">
      <formula1>"Månadslön, Timlön,"</formula1>
    </dataValidation>
    <dataValidation allowBlank="1" showInputMessage="1" showErrorMessage="1" promptTitle="ANVISNING" prompt="Fastställ uppgiftsbeteckningen" sqref="A29:A38"/>
    <dataValidation allowBlank="1" showInputMessage="1" showErrorMessage="1" promptTitle="ANVISNING" prompt="Endast kostnader för arbetsuppgifter som är nödvändiga för genomförandet av projektet kans godkännas. Beskriv uppgifterna så exakt som möjligt.Uppgiftens och kostnadernas nödvändighet bedöms med hjälp av uppgiftbeskrivningen." sqref="B29:B38"/>
    <dataValidation allowBlank="1" showInputMessage="1" showErrorMessage="1" promptTitle="ANVISNING" prompt="Motivera hur de totala lönekostnader som uppgivits motsvarar uppgiften som söks." sqref="F29:F38"/>
    <dataValidation type="list" allowBlank="1" showInputMessage="1" showErrorMessage="1" sqref="D29:E38">
      <formula1>$R$20:$R$21</formula1>
    </dataValidation>
  </dataValidations>
  <hyperlinks>
    <hyperlink ref="M3:O3" location="'Börja här'!A1" display="TILLBAKA TILL FÖRSTA SIDAN"/>
  </hyperlinks>
  <pageMargins left="0.39370078740157483" right="0.70866141732283472" top="0.39370078740157483" bottom="0.78740157480314965" header="0.31496062992125984" footer="0.31496062992125984"/>
  <pageSetup paperSize="9" scale="74" fitToHeight="0"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27</vt:i4>
      </vt:variant>
      <vt:variant>
        <vt:lpstr>Nimetyt alueet</vt:lpstr>
      </vt:variant>
      <vt:variant>
        <vt:i4>95</vt:i4>
      </vt:variant>
    </vt:vector>
  </HeadingPairs>
  <TitlesOfParts>
    <vt:vector size="122" baseType="lpstr">
      <vt:lpstr>Börja här</vt:lpstr>
      <vt:lpstr>Sökande</vt:lpstr>
      <vt:lpstr>Projektplan</vt:lpstr>
      <vt:lpstr>Indikatorer</vt:lpstr>
      <vt:lpstr>Tidsschema</vt:lpstr>
      <vt:lpstr>Upphandlingar</vt:lpstr>
      <vt:lpstr>Bilagor</vt:lpstr>
      <vt:lpstr>Budg. basinformation</vt:lpstr>
      <vt:lpstr>Personalkostnader</vt:lpstr>
      <vt:lpstr> Mål 1 Åtgärd 1</vt:lpstr>
      <vt:lpstr> Mål 1 Åtgärd 2</vt:lpstr>
      <vt:lpstr> Mål 1 Åtgärd 3</vt:lpstr>
      <vt:lpstr> Mål 2 Åtgärd 1</vt:lpstr>
      <vt:lpstr> Mål 2 Åtgärd 2</vt:lpstr>
      <vt:lpstr> Mål 2 Åtgärd 3</vt:lpstr>
      <vt:lpstr> Mål 3 Åtgärd 1</vt:lpstr>
      <vt:lpstr> Mål 3 Åtgärd 2</vt:lpstr>
      <vt:lpstr> Mål 3 Åtgärd 3</vt:lpstr>
      <vt:lpstr> Mål 4 Åtgärd 1</vt:lpstr>
      <vt:lpstr> Mål 4 Åtgärd 2</vt:lpstr>
      <vt:lpstr> Mål 4 Åtgärd 3</vt:lpstr>
      <vt:lpstr>Övriga projektkostnader</vt:lpstr>
      <vt:lpstr>Finansiering</vt:lpstr>
      <vt:lpstr>Sammanfattning</vt:lpstr>
      <vt:lpstr>Förskottsbetalning</vt:lpstr>
      <vt:lpstr>Underskrivning</vt:lpstr>
      <vt:lpstr>Taul1</vt:lpstr>
      <vt:lpstr>N_EUrahoitusosuus</vt:lpstr>
      <vt:lpstr>N_HakijanNimi</vt:lpstr>
      <vt:lpstr>N_HakijanNimiEN</vt:lpstr>
      <vt:lpstr>N_HankkeenNimi</vt:lpstr>
      <vt:lpstr>N_HankkeenNimiEN</vt:lpstr>
      <vt:lpstr>N_JärjestönRekisteröintinumero</vt:lpstr>
      <vt:lpstr>N_JärjestönRekisteröintipäivä</vt:lpstr>
      <vt:lpstr>N_KansallinenTavoiteNumeroJaNimi</vt:lpstr>
      <vt:lpstr>N_Katuosoite</vt:lpstr>
      <vt:lpstr>N_Postinumero</vt:lpstr>
      <vt:lpstr>N_Postitoimipaikka</vt:lpstr>
      <vt:lpstr>N_ProsenttimääräinenKustannusmalli</vt:lpstr>
      <vt:lpstr>N_SisältääköArvonlisäveroa</vt:lpstr>
      <vt:lpstr>N_Sähköposti</vt:lpstr>
      <vt:lpstr>N_Tavoite1</vt:lpstr>
      <vt:lpstr>N_Tavoite1Toiminto1</vt:lpstr>
      <vt:lpstr>N_Tavoite1Toiminto1Kuvaus</vt:lpstr>
      <vt:lpstr>N_Tavoite1Toiminto1Tulostavoite</vt:lpstr>
      <vt:lpstr>N_Tavoite1Toiminto2</vt:lpstr>
      <vt:lpstr>N_Tavoite1Toiminto2Kuvaus</vt:lpstr>
      <vt:lpstr>N_Tavoite1Toiminto2Tulostavoite</vt:lpstr>
      <vt:lpstr>N_Tavoite1Toiminto3</vt:lpstr>
      <vt:lpstr>N_Tavoite1Toiminto3Kuvaus</vt:lpstr>
      <vt:lpstr>N_Tavoite1Toiminto3Tulostavoite</vt:lpstr>
      <vt:lpstr>N_Tavoite2</vt:lpstr>
      <vt:lpstr>N_Tavoite2Toiminto1</vt:lpstr>
      <vt:lpstr>N_Tavoite2Toiminto1Kuvaus</vt:lpstr>
      <vt:lpstr>N_Tavoite2Toiminto1Tulostavoite</vt:lpstr>
      <vt:lpstr>N_Tavoite2Toiminto2</vt:lpstr>
      <vt:lpstr>N_Tavoite2Toiminto2Kuvaus</vt:lpstr>
      <vt:lpstr>N_Tavoite2Toiminto2Tulostavoite</vt:lpstr>
      <vt:lpstr>N_Tavoite2Toiminto3</vt:lpstr>
      <vt:lpstr>N_Tavoite2Toiminto3Kuvaus</vt:lpstr>
      <vt:lpstr>N_Tavoite2Toiminto3Tulostavoite</vt:lpstr>
      <vt:lpstr>N_Tavoite3</vt:lpstr>
      <vt:lpstr>N_Tavoite3Toiminto1</vt:lpstr>
      <vt:lpstr>N_Tavoite3Toiminto1Kuvaus</vt:lpstr>
      <vt:lpstr>N_Tavoite3Toiminto1Tulostavoite</vt:lpstr>
      <vt:lpstr>N_Tavoite3Toiminto2</vt:lpstr>
      <vt:lpstr>N_Tavoite3Toiminto2Kuvaus</vt:lpstr>
      <vt:lpstr>N_Tavoite3Toiminto2Tulostavoite</vt:lpstr>
      <vt:lpstr>N_Tavoite3Toiminto3</vt:lpstr>
      <vt:lpstr>N_Tavoite3Toiminto3Kuvaus</vt:lpstr>
      <vt:lpstr>N_Tavoite3Toiminto3Tulostavoite</vt:lpstr>
      <vt:lpstr>N_Tavoite4</vt:lpstr>
      <vt:lpstr>N_Tavoite4Toiminto1</vt:lpstr>
      <vt:lpstr>N_Tavoite4Toiminto1Kuvaus</vt:lpstr>
      <vt:lpstr>N_Tavoite4Toiminto1Tulostavoite</vt:lpstr>
      <vt:lpstr>N_Tavoite4Toiminto2</vt:lpstr>
      <vt:lpstr>N_Tavoite4Toiminto2Kuvaus</vt:lpstr>
      <vt:lpstr>N_Tavoite4Toiminto2Tulostavoite</vt:lpstr>
      <vt:lpstr>N_Tavoite4Toiminto3</vt:lpstr>
      <vt:lpstr>N_Tavoite4Toiminto3Kuvaus</vt:lpstr>
      <vt:lpstr>N_Tavoite4Toiminto3Tulostavoite</vt:lpstr>
      <vt:lpstr>N_Tiedotussuunnitelma</vt:lpstr>
      <vt:lpstr>N_Ytunnus</vt:lpstr>
      <vt:lpstr>' Mål 1 Åtgärd 1'!Tulostusalue</vt:lpstr>
      <vt:lpstr>' Mål 1 Åtgärd 2'!Tulostusalue</vt:lpstr>
      <vt:lpstr>' Mål 1 Åtgärd 3'!Tulostusalue</vt:lpstr>
      <vt:lpstr>' Mål 2 Åtgärd 1'!Tulostusalue</vt:lpstr>
      <vt:lpstr>' Mål 2 Åtgärd 2'!Tulostusalue</vt:lpstr>
      <vt:lpstr>' Mål 2 Åtgärd 3'!Tulostusalue</vt:lpstr>
      <vt:lpstr>' Mål 3 Åtgärd 1'!Tulostusalue</vt:lpstr>
      <vt:lpstr>' Mål 3 Åtgärd 2'!Tulostusalue</vt:lpstr>
      <vt:lpstr>' Mål 3 Åtgärd 3'!Tulostusalue</vt:lpstr>
      <vt:lpstr>' Mål 4 Åtgärd 1'!Tulostusalue</vt:lpstr>
      <vt:lpstr>' Mål 4 Åtgärd 2'!Tulostusalue</vt:lpstr>
      <vt:lpstr>' Mål 4 Åtgärd 3'!Tulostusalue</vt:lpstr>
      <vt:lpstr>Bilagor!Tulostusalue</vt:lpstr>
      <vt:lpstr>'Budg. basinformation'!Tulostusalue</vt:lpstr>
      <vt:lpstr>'Börja här'!Tulostusalue</vt:lpstr>
      <vt:lpstr>Finansiering!Tulostusalue</vt:lpstr>
      <vt:lpstr>Förskottsbetalning!Tulostusalue</vt:lpstr>
      <vt:lpstr>Indikatorer!Tulostusalue</vt:lpstr>
      <vt:lpstr>Personalkostnader!Tulostusalue</vt:lpstr>
      <vt:lpstr>Projektplan!Tulostusalue</vt:lpstr>
      <vt:lpstr>Sammanfattning!Tulostusalue</vt:lpstr>
      <vt:lpstr>Sökande!Tulostusalue</vt:lpstr>
      <vt:lpstr>Tidsschema!Tulostusalue</vt:lpstr>
      <vt:lpstr>Underskrivning!Tulostusalue</vt:lpstr>
      <vt:lpstr>Upphandlingar!Tulostusalue</vt:lpstr>
      <vt:lpstr>'Övriga projektkostnader'!Tulostusalue</vt:lpstr>
      <vt:lpstr>' Mål 1 Åtgärd 1'!Tulostusotsikot</vt:lpstr>
      <vt:lpstr>' Mål 1 Åtgärd 2'!Tulostusotsikot</vt:lpstr>
      <vt:lpstr>' Mål 1 Åtgärd 3'!Tulostusotsikot</vt:lpstr>
      <vt:lpstr>' Mål 2 Åtgärd 1'!Tulostusotsikot</vt:lpstr>
      <vt:lpstr>' Mål 2 Åtgärd 2'!Tulostusotsikot</vt:lpstr>
      <vt:lpstr>' Mål 2 Åtgärd 3'!Tulostusotsikot</vt:lpstr>
      <vt:lpstr>' Mål 3 Åtgärd 1'!Tulostusotsikot</vt:lpstr>
      <vt:lpstr>' Mål 3 Åtgärd 2'!Tulostusotsikot</vt:lpstr>
      <vt:lpstr>' Mål 3 Åtgärd 3'!Tulostusotsikot</vt:lpstr>
      <vt:lpstr>' Mål 4 Åtgärd 1'!Tulostusotsikot</vt:lpstr>
      <vt:lpstr>' Mål 4 Åtgärd 2'!Tulostusotsikot</vt:lpstr>
      <vt:lpstr>' Mål 4 Åtgärd 3'!Tulostusotsikot</vt:lpstr>
      <vt:lpstr>'Övriga projektkostnader'!Tulostusotsikot</vt:lpstr>
    </vt:vector>
  </TitlesOfParts>
  <Company>Josek Oy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jarmok</dc:creator>
  <cp:lastModifiedBy>Rantamaa Aleksi SM</cp:lastModifiedBy>
  <cp:lastPrinted>2018-06-01T16:52:47Z</cp:lastPrinted>
  <dcterms:created xsi:type="dcterms:W3CDTF">2005-12-19T10:09:56Z</dcterms:created>
  <dcterms:modified xsi:type="dcterms:W3CDTF">2020-10-05T11:39:02Z</dcterms:modified>
</cp:coreProperties>
</file>